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DC85D5C-4A76-4B58-B638-B307BDDB99D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<sst xmlns="http://schemas.openxmlformats.org/spreadsheetml/2006/main" xmlns:r="http://schemas.openxmlformats.org/officeDocument/2006/relationships" xmlns:xdr="http://schemas.openxmlformats.org/drawingml/2006/spreadsheetDrawing" count="1808" uniqueCount="289">
  <si>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</si>
  <si>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</si>
  <si>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</si>
  <si>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</si>
  <si>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</si>
  <si>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</si>
  <si>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</si>
  <si>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</si>
  <si>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</si>
  <si>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</si>
  <si>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</si>
  <si>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</si>
  <si>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</si>
  <si>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</si>
  <si>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</si>
  <si>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</si>
  <si>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</si>
  <si>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</si>
  <si>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</si>
  <si>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</si>
  <si>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</si>
  <si>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</si>
  <si>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</si>
  <si>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</si>
  <si>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</si>
  <si>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</si>
  <si>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</si>
  <si>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</si>
  <si>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</si>
  <si>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</si>
  <si>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</si>
  <si>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</si>
  <si>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</si>
  <si>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</si>
  <si>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</si>
  <si>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</si>
  <si>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</si>
  <si>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</si>
  <si>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</si>
  <si>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</si>
  <si>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</si>
  <si>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</si>
  <si>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</si>
  <si>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</si>
  <si>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</si>
  <si>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</si>
  <si>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</si>
  <si>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</si>
  <si>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</si>
  <si>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</si>
  <si>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</si>
  <si>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</si>
  <si>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</si>
  <si>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</si>
  <si>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</si>
  <si>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</si>
  <si>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</si>
  <si>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</si>
  <si>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</si>
  <si>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</si>
  <si>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</si>
  <si>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</si>
  <si>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</si>
  <si>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</si>
  <si>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</si>
  <si>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</si>
  <si>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</si>
  <si>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</si>
  <si>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</si>
  <si>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</si>
  <si>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</si>
  <si>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</si>
  <si>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</si>
  <si>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</si>
  <si>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</si>
  <si>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</si>
  <si>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</si>
  <si>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</si>
  <si>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</si>
  <si>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</si>
  <si>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</si>
  <si>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</si>
  <si>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</si>
  <si>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</si>
  <si>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</si>
  <si>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</si>
  <si>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</si>
  <si>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</si>
  <si>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</si>
  <si>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</si>
  <si>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</si>
  <si>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</si>
  <si>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</si>
  <si>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</si>
  <si>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</si>
  <si>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</si>
  <si>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</si>
  <si>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</si>
  <si>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</si>
  <si>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</si>
  <si>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</si>
  <si>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</si>
  <si>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</si>
  <si>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</si>
  <si>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</si>
  <si>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</si>
  <si>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</si>
  <si>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</si>
  <si>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</si>
  <si>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</si>
  <si>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</si>
  <si>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</si>
  <si>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</si>
  <si>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</si>
  <si>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</si>
  <si>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</si>
  <si>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</si>
  <si>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</si>
  <si>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</si>
  <si>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</si>
  <si>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</si>
  <si>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</si>
  <si>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</si>
  <si>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</si>
  <si>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</si>
  <si>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</si>
  <si>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</si>
  <si>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</si>
  <si>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</si>
  <si>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</si>
  <si>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</si>
  <si>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</si>
  <si>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</si>
  <si>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</si>
  <si>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</si>
  <si>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</si>
  <si>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</si>
  <si>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</si>
  <si>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</si>
  <si>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</si>
  <si>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</si>
  <si>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</si>
  <si>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</si>
  <si>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</si>
  <si>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</si>
  <si>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</si>
  <si>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</si>
  <si>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</si>
  <si>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</si>
  <si>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</si>
  <si>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</si>
  <si>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</si>
  <si>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</si>
  <si>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</si>
  <si>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</si>
  <si>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</si>
  <si>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</si>
  <si>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</si>
  <si>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</si>
  <si>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Guatemala</t>
  </si>
  <si>
    <t xml:space="preserve">UNESCO LLECE SERCE </t>
  </si>
  <si>
    <t xml:space="preserve">UNESCO LLECE TERCE </t>
  </si>
  <si>
    <t>Survey</t>
  </si>
  <si>
    <t>Agua Potable</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</si>
  <si>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(1 of 220) are excluded from the analysis.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</si>
  <si>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</si>
  <si>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</si>
  <si>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</si>
  <si>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</si>
  <si>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</si>
  <si>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</si>
  <si>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</si>
  <si>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No</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</si>
  <si>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</si>
  <si>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</si>
  <si>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</si>
  <si>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</si>
  <si>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</si>
  <si>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</si>
  <si>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</si>
  <si>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</si>
  <si>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</si>
  <si>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</si>
  <si>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</si>
  <si>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</si>
  <si>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</si>
  <si>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</si>
  <si>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</si>
  <si>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</si>
  <si>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Other</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</si>
  <si>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For domains where coverage of desague is at least 90%, the remaining schools are assumed to have other facility types of which 50% are improved, and the estimate is used. Missing data (1 of 219) are excluded from the analysis.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</si>
  <si>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and the estimate is used.'Banos en buen estado' are used as a rough estimate for improved and usable facilities, which is assumed to estimate 'basic' coverage in the absence of other data.</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</si>
  <si>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</si>
  <si>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</si>
  <si>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</si>
  <si>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</si>
  <si>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</si>
  <si>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</si>
  <si>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</si>
  <si>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</si>
  <si>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</si>
  <si>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</si>
  <si>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</si>
  <si>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</si>
  <si>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</si>
  <si>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</si>
  <si>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</si>
  <si>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</si>
  <si>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</si>
  <si>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</si>
  <si>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</si>
  <si>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</si>
  <si>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</si>
  <si>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</si>
  <si>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</si>
  <si>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</si>
  <si>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</si>
  <si>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</si>
  <si>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</si>
  <si>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</si>
  <si>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No water data</t>
  </si>
  <si>
    <t xml:space="preserve">National estimate based on primary schools in the absence of additional information. </t>
  </si>
  <si>
    <t>Single-sex basic sanitation</t>
  </si>
  <si>
    <t>GTM_2006_LLECE</t>
  </si>
  <si>
    <t>GTM_2013_LLECE</t>
  </si>
  <si>
    <t>GTM_2016_UIS</t>
  </si>
  <si>
    <t>2006</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</si>
  <si>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</si>
  <si>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</si>
  <si>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</si>
  <si>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</si>
  <si>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</si>
  <si>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</si>
  <si>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</si>
  <si>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</si>
  <si>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</si>
  <si>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</si>
  <si>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</si>
  <si>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</si>
  <si>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</si>
  <si>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</si>
  <si>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</si>
  <si>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</si>
  <si>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</si>
  <si>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</si>
  <si>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</si>
  <si>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</si>
  <si>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</si>
  <si>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</si>
  <si>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</si>
  <si>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</si>
  <si>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GTM_2019_LLECE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</si>
  <si>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</si>
  <si>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</si>
  <si>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(1.3%) are not included in the estimate. Unweighted data are used. </t>
  </si>
  <si>
    <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</si>
  <si>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</si>
  <si>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(1.7% for type and 2.5% for state) are not included in the estimate.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t>
  </si>
  <si>
    <t xml:space="preserve">Other </t>
  </si>
  <si>
    <t>No data on hygiene.</t>
  </si>
  <si>
    <t>GTM_2023_EMIS</t>
  </si>
  <si>
    <t>EMIS</t>
  </si>
  <si>
    <t>MoE data analyzed by ojoconmipisto: https://www.ojoconmipisto.com/guatemala-arranca-el-ano-con-mas-escuelas-sin-agua/</t>
  </si>
  <si>
    <t>Drenaje</t>
  </si>
  <si>
    <t>GTM_2023_OJO</t>
  </si>
  <si>
    <t>Includes oficial, private, municipal, and cooperative schools. It is unclear what school levels are included. Data not used based on 2024 country consultation where data were provided directly from the MoE.</t>
  </si>
  <si>
    <t>GTM_2022_EMIS</t>
  </si>
  <si>
    <t>Anuario Estadisctico de la Educacion de Guatemala (Ministerio de Educacion)</t>
  </si>
  <si>
    <t>Entubada</t>
  </si>
  <si>
    <t>Otro</t>
  </si>
  <si>
    <t xml:space="preserve">Data provided during the 2024 country consultation. 50% of 'other' sources are assumed to be improved. </t>
  </si>
  <si>
    <t>Includes oficial, private, municipal, and cooperative schools. It is unclear what school levels are included. The data is not used since only sewer systems are included and it is unclear what proportion of schools have other types of improved sanitation and based on 2024 country consultation where data were provided directly from the MoE.</t>
  </si>
  <si>
    <t>No sanitation data.</t>
  </si>
  <si>
    <t>Potable</t>
  </si>
  <si>
    <t>Data provided during the 2024 country consultation. 50% of 'other' sources are assumed to be improved. It is unclear what 'potable' refers to but is one response option for the question on water source type: no tiene, entubada, otra, o potable.</t>
  </si>
  <si>
    <t>At least one 'sanitario' for girls and one for boys</t>
  </si>
  <si>
    <t>Drenajes</t>
  </si>
  <si>
    <t xml:space="preserve">Data provided during 2024 country consultation. Data on improved are not used since only 'drenajes' are included. Data on single-sex are not used due to large proportion of missing data (78-87% 'sin registro'). These are excluded from the denominator in the above values.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</si>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</sst>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4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3" fillId="2" borderId="90" xfId="0" applyFont="true" applyFill="true" applyBorder="true" applyAlignment="true">
      <alignment horizontal="center"/>
    </xf>
    <xf numFmtId="0" fontId="81" fillId="27" borderId="15" xfId="0" applyFont="true" applyFill="true" applyBorder="true" applyAlignment="true">
      <alignment horizontal="left" vertical="center"/>
    </xf>
    <xf numFmtId="0" fontId="99" fillId="0" borderId="92"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877A-4B08-A2EE-32623891BDF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7A-4B08-A2EE-32623891BDF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7A-4B08-A2EE-32623891BDF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7A-4B08-A2EE-32623891BDF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7A-4B08-A2EE-32623891BDF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7A-4B08-A2EE-32623891BDF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7A-4B08-A2EE-32623891BDF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77A-4B08-A2EE-32623891BDF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877A-4B08-A2EE-32623891BDF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877A-4B08-A2EE-32623891BDF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7C-45E2-8A61-717293A0AF7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7C-45E2-8A61-717293A0AF7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7C-45E2-8A61-717293A0AF7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50-464D-9512-C8594413A9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39-46F5-B3F8-C78BF061402B}"/>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39-46F5-B3F8-C78BF061402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47-4974-98FA-C00AB348A4A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47-4974-98FA-C00AB348A4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85.454545454545453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85.5</c:v>
                </c:pt>
                <c:pt idx="16">
                  <c:v>85.5</c:v>
                </c:pt>
                <c:pt idx="17">
                  <c:v>85.5</c:v>
                </c:pt>
                <c:pt idx="18">
                  <c:v>85.5</c:v>
                </c:pt>
                <c:pt idx="19">
                  <c:v>85.5</c:v>
                </c:pt>
                <c:pt idx="20">
                  <c:v>85.5</c:v>
                </c:pt>
                <c:pt idx="21">
                  <c:v>85.5</c:v>
                </c:pt>
                <c:pt idx="22">
                  <c:v>85.5</c:v>
                </c:pt>
                <c:pt idx="23">
                  <c:v>85.5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7C-45E2-8A61-717293A0AF7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7C-45E2-8A61-717293A0AF7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7C-45E2-8A61-717293A0AF7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39-46F5-B3F8-C78BF061402B}"/>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39-46F5-B3F8-C78BF061402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47-4974-98FA-C00AB348A4A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47-4974-98FA-C00AB348A4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C7C-45E2-8A61-717293A0AF7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7C-45E2-8A61-717293A0AF7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7C-45E2-8A61-717293A0AF7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7C-45E2-8A61-717293A0AF7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50-464D-9512-C8594413A95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39-46F5-B3F8-C78BF061402B}"/>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39-46F5-B3F8-C78BF061402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47-4974-98FA-C00AB348A4A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47-4974-98FA-C00AB348A4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C7C-45E2-8A61-717293A0AF7F}"/>
            </c:ext>
          </c:extLst>
        </c:ser>
        <c:dLbls>
          <c:showLegendKey val="0"/>
          <c:showVal val="0"/>
          <c:showCatName val="0"/>
          <c:showSerName val="0"/>
          <c:showPercent val="0"/>
          <c:showBubbleSize val="0"/>
        </c:dLbls>
        <c:axId val="75108352"/>
        <c:axId val="75109888"/>
      </c:scatterChart>
      <c:valAx>
        <c:axId val="75108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9888"/>
        <c:crosses val="autoZero"/>
        <c:crossBetween val="midCat"/>
        <c:majorUnit val="5"/>
      </c:valAx>
      <c:valAx>
        <c:axId val="75109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14-42EC-AFBB-2F05164ED8F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14-42EC-AFBB-2F05164ED8F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14-42EC-AFBB-2F05164ED8F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0C-421B-970F-1C17A16781F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25-49BE-8FCA-DABB506DB3E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25-49BE-8FCA-DABB506DB3E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6B-4551-B241-94B45CF459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6B-4551-B241-94B45CF4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69.068869858883119</c:v>
                </c:pt>
                <c:pt idx="5">
                  <c:v>#N/A</c:v>
                </c:pt>
                <c:pt idx="6">
                  <c:v>69.617657701121701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69.3</c:v>
                </c:pt>
                <c:pt idx="17">
                  <c:v>69.3</c:v>
                </c:pt>
                <c:pt idx="18">
                  <c:v>69.3</c:v>
                </c:pt>
                <c:pt idx="19">
                  <c:v>69.3</c:v>
                </c:pt>
                <c:pt idx="20">
                  <c:v>69.3</c:v>
                </c:pt>
                <c:pt idx="21">
                  <c:v>69.3</c:v>
                </c:pt>
                <c:pt idx="22">
                  <c:v>69.3</c:v>
                </c:pt>
                <c:pt idx="23">
                  <c:v>69.3</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14-42EC-AFBB-2F05164ED8F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14-42EC-AFBB-2F05164ED8F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25-49BE-8FCA-DABB506DB3E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25-49BE-8FCA-DABB506DB3E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6B-4551-B241-94B45CF459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6B-4551-B241-94B45CF4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76.3</c:v>
                </c:pt>
                <c:pt idx="17">
                  <c:v>76.3</c:v>
                </c:pt>
                <c:pt idx="18">
                  <c:v>76.3</c:v>
                </c:pt>
                <c:pt idx="19">
                  <c:v>76.3</c:v>
                </c:pt>
                <c:pt idx="20">
                  <c:v>76.3</c:v>
                </c:pt>
                <c:pt idx="21">
                  <c:v>76.3</c:v>
                </c:pt>
                <c:pt idx="22">
                  <c:v>76.3</c:v>
                </c:pt>
                <c:pt idx="23">
                  <c:v>76.3</c:v>
                </c:pt>
              </c:numCache>
            </c:numRef>
          </c:yVal>
          <c:smooth val="0"/>
          <c:extLst>
            <c:ext xmlns:c16="http://schemas.microsoft.com/office/drawing/2014/chart" uri="{C3380CC4-5D6E-409C-BE32-E72D297353CC}">
              <c16:uniqueId val="{00000007-5014-42EC-AFBB-2F05164ED8F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14-42EC-AFBB-2F05164ED8F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14-42EC-AFBB-2F05164ED8F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14-42EC-AFBB-2F05164ED8F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0C-421B-970F-1C17A16781FD}"/>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25-49BE-8FCA-DABB506DB3E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25-49BE-8FCA-DABB506DB3E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6B-4551-B241-94B45CF459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6B-4551-B241-94B45CF45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76.070437824146666</c:v>
                </c:pt>
                <c:pt idx="5">
                  <c:v>#N/A</c:v>
                </c:pt>
                <c:pt idx="6">
                  <c:v>76.601133759498254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014-42EC-AFBB-2F05164ED8FC}"/>
            </c:ext>
          </c:extLst>
        </c:ser>
        <c:dLbls>
          <c:showLegendKey val="0"/>
          <c:showVal val="0"/>
          <c:showCatName val="0"/>
          <c:showSerName val="0"/>
          <c:showPercent val="0"/>
          <c:showBubbleSize val="0"/>
        </c:dLbls>
        <c:axId val="75151232"/>
        <c:axId val="75152768"/>
      </c:scatterChart>
      <c:valAx>
        <c:axId val="751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768"/>
        <c:crosses val="autoZero"/>
        <c:crossBetween val="midCat"/>
        <c:majorUnit val="5"/>
      </c:valAx>
      <c:valAx>
        <c:axId val="75152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81-4A08-B82D-E382B71C73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81-4A08-B82D-E382B71C73F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81-4A08-B82D-E382B71C73F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AE-40B6-9B55-429665D6B8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48-4F67-A7CF-3A0A0656F69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48-4F67-A7CF-3A0A0656F69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7E-4069-A946-C55CADFA0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7E-4069-A946-C55CADFA0B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82.648401826484019</c:v>
                </c:pt>
                <c:pt idx="1">
                  <c:v>81.408450704225359</c:v>
                </c:pt>
                <c:pt idx="2">
                  <c:v>#N/A</c:v>
                </c:pt>
                <c:pt idx="3">
                  <c:v>80.769230769230774</c:v>
                </c:pt>
                <c:pt idx="4">
                  <c:v>65.068616019373934</c:v>
                </c:pt>
                <c:pt idx="5">
                  <c:v>#N/A</c:v>
                </c:pt>
                <c:pt idx="6">
                  <c:v>65.77271504170777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87.8</c:v>
                </c:pt>
                <c:pt idx="1">
                  <c:v>87.8</c:v>
                </c:pt>
                <c:pt idx="2">
                  <c:v>87.8</c:v>
                </c:pt>
                <c:pt idx="3">
                  <c:v>87.8</c:v>
                </c:pt>
                <c:pt idx="4">
                  <c:v>87.8</c:v>
                </c:pt>
                <c:pt idx="5">
                  <c:v>86.8</c:v>
                </c:pt>
                <c:pt idx="6">
                  <c:v>85.8</c:v>
                </c:pt>
                <c:pt idx="7">
                  <c:v>84.8</c:v>
                </c:pt>
                <c:pt idx="8">
                  <c:v>83.8</c:v>
                </c:pt>
                <c:pt idx="9">
                  <c:v>82.8</c:v>
                </c:pt>
                <c:pt idx="10">
                  <c:v>81.8</c:v>
                </c:pt>
                <c:pt idx="11">
                  <c:v>80.8</c:v>
                </c:pt>
                <c:pt idx="12">
                  <c:v>79.8</c:v>
                </c:pt>
                <c:pt idx="13">
                  <c:v>78.8</c:v>
                </c:pt>
                <c:pt idx="14">
                  <c:v>77.8</c:v>
                </c:pt>
                <c:pt idx="15">
                  <c:v>76.7</c:v>
                </c:pt>
                <c:pt idx="16">
                  <c:v>75.7</c:v>
                </c:pt>
                <c:pt idx="17">
                  <c:v>74.7</c:v>
                </c:pt>
                <c:pt idx="18">
                  <c:v>73.7</c:v>
                </c:pt>
                <c:pt idx="19">
                  <c:v>72.7</c:v>
                </c:pt>
                <c:pt idx="20">
                  <c:v>71.7</c:v>
                </c:pt>
                <c:pt idx="21">
                  <c:v>70.7</c:v>
                </c:pt>
                <c:pt idx="22">
                  <c:v>69.7</c:v>
                </c:pt>
                <c:pt idx="23">
                  <c:v>68.7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81-4A08-B82D-E382B71C73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81-4A08-B82D-E382B71C73F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48-4F67-A7CF-3A0A0656F69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48-4F67-A7CF-3A0A0656F69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7E-4069-A946-C55CADFA0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7E-4069-A946-C55CADFA0B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75.7</c:v>
                </c:pt>
                <c:pt idx="17">
                  <c:v>74.7</c:v>
                </c:pt>
                <c:pt idx="18">
                  <c:v>73.7</c:v>
                </c:pt>
                <c:pt idx="19">
                  <c:v>72.7</c:v>
                </c:pt>
                <c:pt idx="20">
                  <c:v>72.599999999999994</c:v>
                </c:pt>
                <c:pt idx="21">
                  <c:v>72.599999999999994</c:v>
                </c:pt>
                <c:pt idx="22">
                  <c:v>72.599999999999994</c:v>
                </c:pt>
                <c:pt idx="23">
                  <c:v>72.599999999999994</c:v>
                </c:pt>
              </c:numCache>
            </c:numRef>
          </c:yVal>
          <c:smooth val="0"/>
          <c:extLst>
            <c:ext xmlns:c16="http://schemas.microsoft.com/office/drawing/2014/chart" uri="{C3380CC4-5D6E-409C-BE32-E72D297353CC}">
              <c16:uniqueId val="{00000008-BC81-4A08-B82D-E382B71C73F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81-4A08-B82D-E382B71C73F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81-4A08-B82D-E382B71C73F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81-4A08-B82D-E382B71C73F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AE-40B6-9B55-429665D6B81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8-4F67-A7CF-3A0A0656F69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48-4F67-A7CF-3A0A0656F69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7E-4069-A946-C55CADFA0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7E-4069-A946-C55CADFA0B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72.212754507130683</c:v>
                </c:pt>
                <c:pt idx="5">
                  <c:v>#N/A</c:v>
                </c:pt>
                <c:pt idx="6">
                  <c:v>73.020001793882869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BC81-4A08-B82D-E382B71C73F5}"/>
            </c:ext>
          </c:extLst>
        </c:ser>
        <c:dLbls>
          <c:showLegendKey val="0"/>
          <c:showVal val="0"/>
          <c:showCatName val="0"/>
          <c:showSerName val="0"/>
          <c:showPercent val="0"/>
          <c:showBubbleSize val="0"/>
        </c:dLbls>
        <c:axId val="84673280"/>
        <c:axId val="84674816"/>
      </c:scatterChart>
      <c:valAx>
        <c:axId val="8467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816"/>
        <c:crosses val="autoZero"/>
        <c:crossBetween val="midCat"/>
        <c:majorUnit val="5"/>
      </c:valAx>
      <c:valAx>
        <c:axId val="84674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E1-4B4B-993F-176A7D6CEB1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E1-4B4B-993F-176A7D6CEB1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E1-4B4B-993F-176A7D6CEB1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D2-491D-8FD7-BC7E11B7267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C5-4F19-8A92-EEEF6737FC3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C5-4F19-8A92-EEEF6737FC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6F-439C-830A-64E1301208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6F-439C-830A-64E1301208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78.900000000000006</c:v>
                </c:pt>
                <c:pt idx="16">
                  <c:v>78.900000000000006</c:v>
                </c:pt>
                <c:pt idx="17">
                  <c:v>78.900000000000006</c:v>
                </c:pt>
                <c:pt idx="18">
                  <c:v>78.900000000000006</c:v>
                </c:pt>
                <c:pt idx="19">
                  <c:v>78.900000000000006</c:v>
                </c:pt>
                <c:pt idx="20">
                  <c:v>78.900000000000006</c:v>
                </c:pt>
                <c:pt idx="21">
                  <c:v>78.900000000000006</c:v>
                </c:pt>
                <c:pt idx="22">
                  <c:v>78.900000000000006</c:v>
                </c:pt>
                <c:pt idx="23">
                  <c:v>78.900000000000006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E1-4B4B-993F-176A7D6CEB1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E1-4B4B-993F-176A7D6CEB1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E1-4B4B-993F-176A7D6CEB1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C5-4F19-8A92-EEEF6737FC3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C5-4F19-8A92-EEEF6737FC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6F-439C-830A-64E1301208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6F-439C-830A-64E1301208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78.899082568807344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8E1-4B4B-993F-176A7D6CEB1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8E1-4B4B-993F-176A7D6CEB1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E1-4B4B-993F-176A7D6CEB1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E1-4B4B-993F-176A7D6CEB1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D2-491D-8FD7-BC7E11B7267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C5-4F19-8A92-EEEF6737FC3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C5-4F19-8A92-EEEF6737FC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6F-439C-830A-64E1301208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F-439C-830A-64E1301208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8E1-4B4B-993F-176A7D6CEB1F}"/>
            </c:ext>
          </c:extLst>
        </c:ser>
        <c:dLbls>
          <c:showLegendKey val="0"/>
          <c:showVal val="0"/>
          <c:showCatName val="0"/>
          <c:showSerName val="0"/>
          <c:showPercent val="0"/>
          <c:showBubbleSize val="0"/>
        </c:dLbls>
        <c:axId val="84732544"/>
        <c:axId val="84816256"/>
      </c:scatterChart>
      <c:valAx>
        <c:axId val="8473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5"/>
      </c:valAx>
      <c:valAx>
        <c:axId val="848162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13-4EB7-82EE-86FF4DAFA8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13-4EB7-82EE-86FF4DAFA8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13-4EB7-82EE-86FF4DAFA82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B-46CF-9F99-7BF327140B2F}"/>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AD-4AB4-8B2E-9DE222E1DBF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AD-4AB4-8B2E-9DE222E1DBF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BD-4536-846E-03CA0C230EB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BD-4536-846E-03CA0C230E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13-4EB7-82EE-86FF4DAFA8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13-4EB7-82EE-86FF4DAFA82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AD-4AB4-8B2E-9DE222E1DBF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AD-4AB4-8B2E-9DE222E1DBF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BD-4536-846E-03CA0C230EB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BD-4536-846E-03CA0C230E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A13-4EB7-82EE-86FF4DAFA82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13-4EB7-82EE-86FF4DAFA8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13-4EB7-82EE-86FF4DAFA8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13-4EB7-82EE-86FF4DAFA82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B-46CF-9F99-7BF327140B2F}"/>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AD-4AB4-8B2E-9DE222E1DBF9}"/>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AD-4AB4-8B2E-9DE222E1DBF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BD-4536-846E-03CA0C230EB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BD-4536-846E-03CA0C230E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A13-4EB7-82EE-86FF4DAFA82B}"/>
            </c:ext>
          </c:extLst>
        </c:ser>
        <c:dLbls>
          <c:showLegendKey val="0"/>
          <c:showVal val="0"/>
          <c:showCatName val="0"/>
          <c:showSerName val="0"/>
          <c:showPercent val="0"/>
          <c:showBubbleSize val="0"/>
        </c:dLbls>
        <c:axId val="84862080"/>
        <c:axId val="84863616"/>
      </c:scatterChart>
      <c:valAx>
        <c:axId val="8486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616"/>
        <c:crosses val="autoZero"/>
        <c:crossBetween val="midCat"/>
        <c:majorUnit val="5"/>
      </c:valAx>
      <c:valAx>
        <c:axId val="848636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A5-4BC5-A760-709B7D98B75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A5-4BC5-A760-709B7D98B75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A5-4BC5-A760-709B7D98B75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0D-41B2-8E0F-015FEF0D609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B0-44B3-BB4A-FA43F817A4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4A-474D-979E-4B2245E40B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4A-474D-979E-4B2245E40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77.900000000000006</c:v>
                </c:pt>
                <c:pt idx="8">
                  <c:v>77.900000000000006</c:v>
                </c:pt>
                <c:pt idx="9">
                  <c:v>77.900000000000006</c:v>
                </c:pt>
                <c:pt idx="10">
                  <c:v>77.900000000000006</c:v>
                </c:pt>
                <c:pt idx="11">
                  <c:v>77.900000000000006</c:v>
                </c:pt>
                <c:pt idx="12">
                  <c:v>77.400000000000006</c:v>
                </c:pt>
                <c:pt idx="13">
                  <c:v>76.8</c:v>
                </c:pt>
                <c:pt idx="14">
                  <c:v>76.2</c:v>
                </c:pt>
                <c:pt idx="15">
                  <c:v>75.599999999999994</c:v>
                </c:pt>
                <c:pt idx="16">
                  <c:v>75</c:v>
                </c:pt>
                <c:pt idx="17">
                  <c:v>74.5</c:v>
                </c:pt>
                <c:pt idx="18">
                  <c:v>73.900000000000006</c:v>
                </c:pt>
                <c:pt idx="19">
                  <c:v>73.3</c:v>
                </c:pt>
                <c:pt idx="20">
                  <c:v>72.7</c:v>
                </c:pt>
                <c:pt idx="21">
                  <c:v>72.099999999999994</c:v>
                </c:pt>
                <c:pt idx="22">
                  <c:v>72.099999999999994</c:v>
                </c:pt>
                <c:pt idx="23">
                  <c:v>72.099999999999994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A5-4BC5-A760-709B7D98B75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A5-4BC5-A760-709B7D98B75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0-44B3-BB4A-FA43F817A43E}"/>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B0-44B3-BB4A-FA43F817A4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4A-474D-979E-4B2245E40B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4A-474D-979E-4B2245E40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76.20396600566572</c:v>
                </c:pt>
                <c:pt idx="2">
                  <c:v>76.203969999999998</c:v>
                </c:pt>
                <c:pt idx="3">
                  <c:v>72.727272727272734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CA5-4BC5-A760-709B7D98B75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A5-4BC5-A760-709B7D98B75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A5-4BC5-A760-709B7D98B75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A5-4BC5-A760-709B7D98B75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0D-41B2-8E0F-015FEF0D609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B0-44B3-BB4A-FA43F817A43E}"/>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0-44B3-BB4A-FA43F817A4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4A-474D-979E-4B2245E40B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4A-474D-979E-4B2245E40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9CA5-4BC5-A760-709B7D98B75D}"/>
            </c:ext>
          </c:extLst>
        </c:ser>
        <c:dLbls>
          <c:showLegendKey val="0"/>
          <c:showVal val="0"/>
          <c:showCatName val="0"/>
          <c:showSerName val="0"/>
          <c:showPercent val="0"/>
          <c:showBubbleSize val="0"/>
        </c:dLbls>
        <c:axId val="85565440"/>
        <c:axId val="85566976"/>
      </c:scatterChart>
      <c:valAx>
        <c:axId val="8556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976"/>
        <c:crosses val="autoZero"/>
        <c:crossBetween val="midCat"/>
        <c:majorUnit val="5"/>
      </c:valAx>
      <c:valAx>
        <c:axId val="8556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61-4775-8B3D-60282591BC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61-4775-8B3D-60282591BCA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61-4775-8B3D-60282591BC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FC-4836-925E-5F39D38B3D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87-4D32-A69A-97D79D4B640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87-4D32-A69A-97D79D4B640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29-4B1F-827F-73768CFDE0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29-4B1F-827F-73768CFDE0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61-4775-8B3D-60282591BC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61-4775-8B3D-60282591BCA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61-4775-8B3D-60282591BC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FC-4836-925E-5F39D38B3D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87-4D32-A69A-97D79D4B640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87-4D32-A69A-97D79D4B640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29-4B1F-827F-73768CFDE0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29-4B1F-827F-73768CFDE0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61-4775-8B3D-60282591BC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61-4775-8B3D-60282591BCA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61-4775-8B3D-60282591BC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FC-4836-925E-5F39D38B3D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87-4D32-A69A-97D79D4B640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87-4D32-A69A-97D79D4B640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29-4B1F-827F-73768CFDE0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29-4B1F-827F-73768CFDE0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856"/>
        <c:axId val="85707392"/>
      </c:scatterChart>
      <c:valAx>
        <c:axId val="8570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7392"/>
        <c:crosses val="autoZero"/>
        <c:crossBetween val="midCat"/>
        <c:majorUnit val="5"/>
      </c:valAx>
      <c:valAx>
        <c:axId val="8570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8E-4DFA-AB77-87472975C0D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8E-4DFA-AB77-87472975C0D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B3-476F-BA86-DC1E837DDA10}"/>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B3-476F-BA86-DC1E837DDA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ED-4EC6-843A-10123EAC68A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ED-4EC6-843A-10123EAC6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8E-4DFA-AB77-87472975C0D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8E-4DFA-AB77-87472975C0D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8E-4DFA-AB77-87472975C0D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A8-422A-8BE3-99E52A72166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B3-476F-BA86-DC1E837DDA10}"/>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B3-476F-BA86-DC1E837DDA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ED-4EC6-843A-10123EAC68A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ED-4EC6-843A-10123EAC6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8E-4DFA-AB77-87472975C0D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8E-4DFA-AB77-87472975C0D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3-476F-BA86-DC1E837DDA10}"/>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3-476F-BA86-DC1E837DDA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ED-4EC6-843A-10123EAC68A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ED-4EC6-843A-10123EAC6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6C-4342-A681-67AC42F1868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6C-4342-A681-67AC42F1868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00-459A-B8C1-DFF4FF5D416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00-459A-B8C1-DFF4FF5D416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3F-4DFB-BF32-77945138CF1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D3F-4DFB-BF32-77945138C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6C-4342-A681-67AC42F1868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6C-4342-A681-67AC42F186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6C-4342-A681-67AC42F1868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BB-4CBD-9BA9-53A8A07EB0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00-459A-B8C1-DFF4FF5D416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00-459A-B8C1-DFF4FF5D416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3F-4DFB-BF32-77945138CF1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3F-4DFB-BF32-77945138C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6C-4342-A681-67AC42F1868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6C-4342-A681-67AC42F1868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00-459A-B8C1-DFF4FF5D416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00-459A-B8C1-DFF4FF5D416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3F-4DFB-BF32-77945138CF1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3F-4DFB-BF32-77945138CF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2096"/>
        <c:axId val="86533632"/>
      </c:scatterChart>
      <c:valAx>
        <c:axId val="8653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3632"/>
        <c:crosses val="autoZero"/>
        <c:crossBetween val="midCat"/>
        <c:majorUnit val="5"/>
      </c:valAx>
      <c:valAx>
        <c:axId val="86533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EB-41B9-8A90-34470D4BD2D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EB-41B9-8A90-34470D4BD2D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EB-41B9-8A90-34470D4BD2D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65-46BB-96B0-1B1BEDEE856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65-46BB-96B0-1B1BEDEE85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42-4793-B986-3A8F6EDA3B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42-4793-B986-3A8F6EDA3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EB-41B9-8A90-34470D4BD2D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EB-41B9-8A90-34470D4BD2D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EB-41B9-8A90-34470D4BD2D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1B-4531-8826-89B189FDADE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65-46BB-96B0-1B1BEDEE856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65-46BB-96B0-1B1BEDEE85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42-4793-B986-3A8F6EDA3B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42-4793-B986-3A8F6EDA3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EB-41B9-8A90-34470D4BD2D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EB-41B9-8A90-34470D4BD2D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EB-41B9-8A90-34470D4BD2D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65-46BB-96B0-1B1BEDEE856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65-46BB-96B0-1B1BEDEE85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42-4793-B986-3A8F6EDA3B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42-4793-B986-3A8F6EDA3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6064"/>
        <c:axId val="89346048"/>
      </c:scatterChart>
      <c:valAx>
        <c:axId val="8933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6048"/>
        <c:crosses val="autoZero"/>
        <c:crossBetween val="midCat"/>
        <c:majorUnit val="5"/>
      </c:valAx>
      <c:valAx>
        <c:axId val="89346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215-4E52-B50D-9E5CD846398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3215-4E52-B50D-9E5CD846398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3215-4E52-B50D-9E5CD846398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69.972886599999995</c:v>
                </c:pt>
                <c:pt idx="1">
                  <c:v>95.639088939999993</c:v>
                </c:pt>
                <c:pt idx="2">
                  <c:v>74.219745889999999</c:v>
                </c:pt>
                <c:pt idx="3">
                  <c:v>69.343263780000001</c:v>
                </c:pt>
                <c:pt idx="4">
                  <c:v>68.676817260000007</c:v>
                </c:pt>
                <c:pt idx="5">
                  <c:v>85.454545449999998</c:v>
                </c:pt>
              </c:numCache>
            </c:numRef>
          </c:val>
          <c:extLst>
            <c:ext xmlns:c16="http://schemas.microsoft.com/office/drawing/2014/chart" uri="{C3380CC4-5D6E-409C-BE32-E72D297353CC}">
              <c16:uniqueId val="{00000004-3215-4E52-B50D-9E5CD846398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30.027113400000001</c:v>
                </c:pt>
                <c:pt idx="1">
                  <c:v>4.360911056</c:v>
                </c:pt>
                <c:pt idx="2">
                  <c:v>25.780254110000001</c:v>
                </c:pt>
                <c:pt idx="3">
                  <c:v>30.656736219999999</c:v>
                </c:pt>
                <c:pt idx="4">
                  <c:v>31.32318274</c:v>
                </c:pt>
                <c:pt idx="5">
                  <c:v>14.545454550000001</c:v>
                </c:pt>
              </c:numCache>
            </c:numRef>
          </c:val>
          <c:extLst>
            <c:ext xmlns:c16="http://schemas.microsoft.com/office/drawing/2014/chart" uri="{C3380CC4-5D6E-409C-BE32-E72D297353CC}">
              <c16:uniqueId val="{00000005-3215-4E52-B50D-9E5CD846398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C7-4FDE-8CD6-E3219BAF235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C7-4FDE-8CD6-E3219BAF235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36-4E2B-8BFE-91541FE29FD5}"/>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36-4E2B-8BFE-91541FE29F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2B-458A-AA1F-CE5E50E3BA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2B-458A-AA1F-CE5E50E3BA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C7-4FDE-8CD6-E3219BAF235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C7-4FDE-8CD6-E3219BAF235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C7-4FDE-8CD6-E3219BAF235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C9-4FA1-B456-13823676ADE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36-4E2B-8BFE-91541FE29FD5}"/>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36-4E2B-8BFE-91541FE29F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2B-458A-AA1F-CE5E50E3BA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2B-458A-AA1F-CE5E50E3BA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C7-4FDE-8CD6-E3219BAF235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C7-4FDE-8CD6-E3219BAF235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36-4E2B-8BFE-91541FE29FD5}"/>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36-4E2B-8BFE-91541FE29F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2B-458A-AA1F-CE5E50E3BA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2B-458A-AA1F-CE5E50E3BA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88928"/>
        <c:axId val="89390464"/>
      </c:scatterChart>
      <c:valAx>
        <c:axId val="89388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90464"/>
        <c:crosses val="autoZero"/>
        <c:crossBetween val="midCat"/>
        <c:majorUnit val="5"/>
      </c:valAx>
      <c:valAx>
        <c:axId val="8939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8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D0-4DE3-A8B2-3D90EC77A4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D0-4DE3-A8B2-3D90EC77A43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88-49A9-B001-AB8905B3593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88-49A9-B001-AB8905B359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AA-4B07-A55D-39921F3010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AA-4B07-A55D-39921F3010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D0-4DE3-A8B2-3D90EC77A4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D0-4DE3-A8B2-3D90EC77A43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D0-4DE3-A8B2-3D90EC77A43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E-48AF-8B67-A9D9C672CAA7}"/>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88-49A9-B001-AB8905B3593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88-49A9-B001-AB8905B359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AA-4B07-A55D-39921F3010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AA-4B07-A55D-39921F3010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D0-4DE3-A8B2-3D90EC77A43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D0-4DE3-A8B2-3D90EC77A43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D0-4DE3-A8B2-3D90EC77A43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88-49A9-B001-AB8905B35931}"/>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88-49A9-B001-AB8905B359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AA-4B07-A55D-39921F3010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AA-4B07-A55D-39921F3010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07072"/>
        <c:axId val="90708608"/>
      </c:scatterChart>
      <c:valAx>
        <c:axId val="907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608"/>
        <c:crosses val="autoZero"/>
        <c:crossBetween val="midCat"/>
        <c:majorUnit val="5"/>
      </c:valAx>
      <c:valAx>
        <c:axId val="90708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0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72.147825179999998</c:v>
                </c:pt>
                <c:pt idx="1">
                  <c:v>87.655211089999995</c:v>
                </c:pt>
                <c:pt idx="2">
                  <c:v>64.193280720000004</c:v>
                </c:pt>
                <c:pt idx="3">
                  <c:v>1E-10</c:v>
                </c:pt>
                <c:pt idx="4">
                  <c:v>72.147825179999998</c:v>
                </c:pt>
                <c:pt idx="5">
                  <c:v>78.899082570000004</c:v>
                </c:pt>
              </c:numCache>
            </c:numRef>
          </c:val>
          <c:extLst>
            <c:ext xmlns:c16="http://schemas.microsoft.com/office/drawing/2014/chart" uri="{C3380CC4-5D6E-409C-BE32-E72D297353CC}">
              <c16:uniqueId val="{00000000-B2E3-4746-98D0-2097388BF19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9.5518604059999994</c:v>
                </c:pt>
                <c:pt idx="2">
                  <c:v>1E-10</c:v>
                </c:pt>
                <c:pt idx="3">
                  <c:v>1E-10</c:v>
                </c:pt>
                <c:pt idx="4">
                  <c:v>1E-10</c:v>
                </c:pt>
                <c:pt idx="5">
                  <c:v>1E-10</c:v>
                </c:pt>
              </c:numCache>
            </c:numRef>
          </c:val>
          <c:extLst>
            <c:ext xmlns:c16="http://schemas.microsoft.com/office/drawing/2014/chart" uri="{C3380CC4-5D6E-409C-BE32-E72D297353CC}">
              <c16:uniqueId val="{00000001-B2E3-4746-98D0-2097388BF19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27.852174819999998</c:v>
                </c:pt>
                <c:pt idx="1">
                  <c:v>0</c:v>
                </c:pt>
                <c:pt idx="2">
                  <c:v>35.806719280000003</c:v>
                </c:pt>
                <c:pt idx="3">
                  <c:v>100</c:v>
                </c:pt>
                <c:pt idx="4">
                  <c:v>27.852174819999998</c:v>
                </c:pt>
                <c:pt idx="5">
                  <c:v>21.100917429999999</c:v>
                </c:pt>
              </c:numCache>
            </c:numRef>
          </c:val>
          <c:extLst>
            <c:ext xmlns:c16="http://schemas.microsoft.com/office/drawing/2014/chart" uri="{C3380CC4-5D6E-409C-BE32-E72D297353CC}">
              <c16:uniqueId val="{00000002-B2E3-4746-98D0-2097388BF19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2.7929285070000001</c:v>
                </c:pt>
                <c:pt idx="2">
                  <c:v>1E-10</c:v>
                </c:pt>
                <c:pt idx="3">
                  <c:v>1E-10</c:v>
                </c:pt>
                <c:pt idx="4">
                  <c:v>1E-10</c:v>
                </c:pt>
                <c:pt idx="5">
                  <c:v>1E-10</c:v>
                </c:pt>
              </c:numCache>
            </c:numRef>
          </c:val>
          <c:extLst>
            <c:ext xmlns:c16="http://schemas.microsoft.com/office/drawing/2014/chart" uri="{C3380CC4-5D6E-409C-BE32-E72D297353CC}">
              <c16:uniqueId val="{00000003-B2E3-4746-98D0-2097388BF19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76.3</c:v>
                </c:pt>
                <c:pt idx="17">
                  <c:v>75.400000000000006</c:v>
                </c:pt>
                <c:pt idx="18">
                  <c:v>74.5</c:v>
                </c:pt>
                <c:pt idx="19">
                  <c:v>74.2</c:v>
                </c:pt>
                <c:pt idx="20">
                  <c:v>74.2</c:v>
                </c:pt>
                <c:pt idx="21">
                  <c:v>74.2</c:v>
                </c:pt>
                <c:pt idx="22">
                  <c:v>74.2</c:v>
                </c:pt>
                <c:pt idx="23">
                  <c:v>74.2</c:v>
                </c:pt>
              </c:numCache>
            </c:numRef>
          </c:yVal>
          <c:smooth val="0"/>
          <c:extLst>
            <c:ext xmlns:c16="http://schemas.microsoft.com/office/drawing/2014/chart" uri="{C3380CC4-5D6E-409C-BE32-E72D297353CC}">
              <c16:uniqueId val="{00000000-20BA-4999-A887-652ED58CD00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BA-4999-A887-652ED58CD00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BA-4999-A887-652ED58CD00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BA-4999-A887-652ED58CD00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68-4560-8334-185F6244623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64-4738-89E1-D37AB765E045}"/>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64-4738-89E1-D37AB765E04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31-4353-8BD6-DF26FD844B5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31-4353-8BD6-DF26FD844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73.858024691358025</c:v>
                </c:pt>
                <c:pt idx="5">
                  <c:v>#N/A</c:v>
                </c:pt>
                <c:pt idx="6">
                  <c:v>74.547325102880649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0BA-4999-A887-652ED58CD00B}"/>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87.3</c:v>
                </c:pt>
                <c:pt idx="1">
                  <c:v>87.3</c:v>
                </c:pt>
                <c:pt idx="2">
                  <c:v>87.3</c:v>
                </c:pt>
                <c:pt idx="3">
                  <c:v>87.3</c:v>
                </c:pt>
                <c:pt idx="4">
                  <c:v>87.3</c:v>
                </c:pt>
                <c:pt idx="5">
                  <c:v>86.4</c:v>
                </c:pt>
                <c:pt idx="6">
                  <c:v>85.5</c:v>
                </c:pt>
                <c:pt idx="7">
                  <c:v>84.5</c:v>
                </c:pt>
                <c:pt idx="8">
                  <c:v>83.6</c:v>
                </c:pt>
                <c:pt idx="9">
                  <c:v>82.7</c:v>
                </c:pt>
                <c:pt idx="10">
                  <c:v>81.8</c:v>
                </c:pt>
                <c:pt idx="11">
                  <c:v>80.900000000000006</c:v>
                </c:pt>
                <c:pt idx="12">
                  <c:v>80</c:v>
                </c:pt>
                <c:pt idx="13">
                  <c:v>79.099999999999994</c:v>
                </c:pt>
                <c:pt idx="14">
                  <c:v>78.2</c:v>
                </c:pt>
                <c:pt idx="15">
                  <c:v>77.3</c:v>
                </c:pt>
                <c:pt idx="16">
                  <c:v>76.3</c:v>
                </c:pt>
                <c:pt idx="17">
                  <c:v>75.400000000000006</c:v>
                </c:pt>
                <c:pt idx="18">
                  <c:v>74.5</c:v>
                </c:pt>
                <c:pt idx="19">
                  <c:v>73.599999999999994</c:v>
                </c:pt>
                <c:pt idx="20">
                  <c:v>72.7</c:v>
                </c:pt>
                <c:pt idx="21">
                  <c:v>71.8</c:v>
                </c:pt>
                <c:pt idx="22">
                  <c:v>70.900000000000006</c:v>
                </c:pt>
                <c:pt idx="23">
                  <c:v>70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31-4353-8BD6-DF26FD844B5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82.648401826484019</c:v>
                </c:pt>
                <c:pt idx="1">
                  <c:v>81.408450704225359</c:v>
                </c:pt>
                <c:pt idx="2">
                  <c:v>#N/A</c:v>
                </c:pt>
                <c:pt idx="3">
                  <c:v>80.769230769230774</c:v>
                </c:pt>
                <c:pt idx="4">
                  <c:v>66.774691358024683</c:v>
                </c:pt>
                <c:pt idx="5">
                  <c:v>#N/A</c:v>
                </c:pt>
                <c:pt idx="6">
                  <c:v>67.41255144032921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BA-4999-A887-652ED58CD00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BA-4999-A887-652ED58CD00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BA-4999-A887-652ED58CD00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68-4560-8334-185F6244623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64-4738-89E1-D37AB765E045}"/>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64-4738-89E1-D37AB765E04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31-4353-8BD6-DF26FD844B5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31-4353-8BD6-DF26FD844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96.6</c:v>
                </c:pt>
                <c:pt idx="1">
                  <c:v>96.6</c:v>
                </c:pt>
                <c:pt idx="2">
                  <c:v>96.6</c:v>
                </c:pt>
                <c:pt idx="3">
                  <c:v>96.6</c:v>
                </c:pt>
                <c:pt idx="4">
                  <c:v>96.6</c:v>
                </c:pt>
                <c:pt idx="5">
                  <c:v>96.5</c:v>
                </c:pt>
                <c:pt idx="6">
                  <c:v>96.5</c:v>
                </c:pt>
                <c:pt idx="7">
                  <c:v>96.4</c:v>
                </c:pt>
                <c:pt idx="8">
                  <c:v>96.4</c:v>
                </c:pt>
                <c:pt idx="9">
                  <c:v>96.3</c:v>
                </c:pt>
                <c:pt idx="10">
                  <c:v>96.3</c:v>
                </c:pt>
                <c:pt idx="11">
                  <c:v>96.2</c:v>
                </c:pt>
                <c:pt idx="12">
                  <c:v>96.2</c:v>
                </c:pt>
                <c:pt idx="13">
                  <c:v>96.1</c:v>
                </c:pt>
                <c:pt idx="14">
                  <c:v>96</c:v>
                </c:pt>
                <c:pt idx="15">
                  <c:v>96</c:v>
                </c:pt>
                <c:pt idx="16">
                  <c:v>95.9</c:v>
                </c:pt>
                <c:pt idx="17">
                  <c:v>95.9</c:v>
                </c:pt>
                <c:pt idx="18">
                  <c:v>95.8</c:v>
                </c:pt>
                <c:pt idx="19">
                  <c:v>95.8</c:v>
                </c:pt>
                <c:pt idx="20">
                  <c:v>95.7</c:v>
                </c:pt>
                <c:pt idx="21">
                  <c:v>95.6</c:v>
                </c:pt>
                <c:pt idx="22">
                  <c:v>95.6</c:v>
                </c:pt>
                <c:pt idx="23">
                  <c:v>95.6</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00-4BEF-B8AF-48477B93FCA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00-4BEF-B8AF-48477B93FCA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00-4BEF-B8AF-48477B93FCA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88-4517-A642-F955B7336BF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AA-4C90-B2BA-6E05E2FA5EC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AA-4C90-B2BA-6E05E2FA5E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B6-4F0B-9B7B-4BD8170FC5B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6-4F0B-9B7B-4BD8170FC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95.5</c:v>
                </c:pt>
                <c:pt idx="1">
                  <c:v>98.245614035087712</c:v>
                </c:pt>
                <c:pt idx="2">
                  <c:v>#N/A</c:v>
                </c:pt>
                <c:pt idx="3">
                  <c:v>94.594594594594597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00-4BEF-B8AF-48477B93FCA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00-4BEF-B8AF-48477B93FCA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00-4BEF-B8AF-48477B93FCA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88-4517-A642-F955B7336BF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AA-4C90-B2BA-6E05E2FA5EC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AA-4C90-B2BA-6E05E2FA5E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B6-4F0B-9B7B-4BD8170FC5B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6-4F0B-9B7B-4BD8170FC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200-4BEF-B8AF-48477B93FCA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00-4BEF-B8AF-48477B93FCA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00-4BEF-B8AF-48477B93FCA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00-4BEF-B8AF-48477B93FCA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88-4517-A642-F955B7336BF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AA-4C90-B2BA-6E05E2FA5EC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AA-4C90-B2BA-6E05E2FA5E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B6-4F0B-9B7B-4BD8170FC5B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6-4F0B-9B7B-4BD8170FC5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2200-4BEF-B8AF-48477B93FCA4}"/>
            </c:ext>
          </c:extLst>
        </c:ser>
        <c:dLbls>
          <c:showLegendKey val="0"/>
          <c:showVal val="0"/>
          <c:showCatName val="0"/>
          <c:showSerName val="0"/>
          <c:showPercent val="0"/>
          <c:showBubbleSize val="0"/>
        </c:dLbls>
        <c:axId val="121989376"/>
        <c:axId val="122286080"/>
      </c:scatterChart>
      <c:valAx>
        <c:axId val="1219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080"/>
        <c:crosses val="autoZero"/>
        <c:crossBetween val="midCat"/>
        <c:majorUnit val="5"/>
      </c:valAx>
      <c:valAx>
        <c:axId val="1222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73.5</c:v>
                </c:pt>
                <c:pt idx="1">
                  <c:v>73.5</c:v>
                </c:pt>
                <c:pt idx="2">
                  <c:v>73.5</c:v>
                </c:pt>
                <c:pt idx="3">
                  <c:v>73.5</c:v>
                </c:pt>
                <c:pt idx="4">
                  <c:v>73.5</c:v>
                </c:pt>
                <c:pt idx="5">
                  <c:v>73.599999999999994</c:v>
                </c:pt>
                <c:pt idx="6">
                  <c:v>73.599999999999994</c:v>
                </c:pt>
                <c:pt idx="7">
                  <c:v>73.599999999999994</c:v>
                </c:pt>
                <c:pt idx="8">
                  <c:v>73.7</c:v>
                </c:pt>
                <c:pt idx="9">
                  <c:v>73.7</c:v>
                </c:pt>
                <c:pt idx="10">
                  <c:v>73.8</c:v>
                </c:pt>
                <c:pt idx="11">
                  <c:v>73.8</c:v>
                </c:pt>
                <c:pt idx="12">
                  <c:v>73.8</c:v>
                </c:pt>
                <c:pt idx="13">
                  <c:v>73.900000000000006</c:v>
                </c:pt>
                <c:pt idx="14">
                  <c:v>73.900000000000006</c:v>
                </c:pt>
                <c:pt idx="15">
                  <c:v>74</c:v>
                </c:pt>
                <c:pt idx="16">
                  <c:v>74</c:v>
                </c:pt>
                <c:pt idx="17">
                  <c:v>74.099999999999994</c:v>
                </c:pt>
                <c:pt idx="18">
                  <c:v>74.099999999999994</c:v>
                </c:pt>
                <c:pt idx="19">
                  <c:v>74.099999999999994</c:v>
                </c:pt>
                <c:pt idx="20">
                  <c:v>74.2</c:v>
                </c:pt>
                <c:pt idx="21">
                  <c:v>74.2</c:v>
                </c:pt>
                <c:pt idx="22">
                  <c:v>74.2</c:v>
                </c:pt>
                <c:pt idx="23">
                  <c:v>74.2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74-44DE-8FE4-B88D187793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74-44DE-8FE4-B88D187793E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74-44DE-8FE4-B88D187793E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0F-45ED-91E7-8EFE715CEA2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F1-47F2-A158-D250D3B7822F}"/>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F1-47F2-A158-D250D3B782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86-4BBB-B226-E9C6C55ADAA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86-4BBB-B226-E9C6C55AD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73.8</c:v>
                </c:pt>
                <c:pt idx="1">
                  <c:v>73.443983402489636</c:v>
                </c:pt>
                <c:pt idx="2">
                  <c:v>#N/A</c:v>
                </c:pt>
                <c:pt idx="3">
                  <c:v>74.375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74-44DE-8FE4-B88D187793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74-44DE-8FE4-B88D187793E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74-44DE-8FE4-B88D187793E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0F-45ED-91E7-8EFE715CEA2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F1-47F2-A158-D250D3B7822F}"/>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F1-47F2-A158-D250D3B782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86-4BBB-B226-E9C6C55ADAA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86-4BBB-B226-E9C6C55AD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D74-44DE-8FE4-B88D187793E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74-44DE-8FE4-B88D187793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74-44DE-8FE4-B88D187793E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74-44DE-8FE4-B88D187793E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0F-45ED-91E7-8EFE715CEA2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F1-47F2-A158-D250D3B7822F}"/>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F1-47F2-A158-D250D3B7822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86-4BBB-B226-E9C6C55ADAA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86-4BBB-B226-E9C6C55ADA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CD74-44DE-8FE4-B88D187793E2}"/>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8D32-4F1D-ABC8-0156824C22A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32-4F1D-ABC8-0156824C22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32-4F1D-ABC8-0156824C22A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32-4F1D-ABC8-0156824C22A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E-4D55-8AEF-F4DAA6DFF49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81-4553-A168-C4F8296F0B8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81-4553-A168-C4F8296F0B8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62-43E0-9E6F-282BF867A18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62-43E0-9E6F-282BF867A1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D32-4F1D-ABC8-0156824C22A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77.900000000000006</c:v>
                </c:pt>
                <c:pt idx="8">
                  <c:v>77.900000000000006</c:v>
                </c:pt>
                <c:pt idx="9">
                  <c:v>77.900000000000006</c:v>
                </c:pt>
                <c:pt idx="10">
                  <c:v>77.900000000000006</c:v>
                </c:pt>
                <c:pt idx="11">
                  <c:v>77.900000000000006</c:v>
                </c:pt>
                <c:pt idx="12">
                  <c:v>77.400000000000006</c:v>
                </c:pt>
                <c:pt idx="13">
                  <c:v>76.8</c:v>
                </c:pt>
                <c:pt idx="14">
                  <c:v>76.2</c:v>
                </c:pt>
                <c:pt idx="15">
                  <c:v>75.599999999999994</c:v>
                </c:pt>
                <c:pt idx="16">
                  <c:v>75</c:v>
                </c:pt>
                <c:pt idx="17">
                  <c:v>74.5</c:v>
                </c:pt>
                <c:pt idx="18">
                  <c:v>73.900000000000006</c:v>
                </c:pt>
                <c:pt idx="19">
                  <c:v>73.3</c:v>
                </c:pt>
                <c:pt idx="20">
                  <c:v>72.7</c:v>
                </c:pt>
                <c:pt idx="21">
                  <c:v>72.099999999999994</c:v>
                </c:pt>
                <c:pt idx="22">
                  <c:v>72.099999999999994</c:v>
                </c:pt>
                <c:pt idx="23">
                  <c:v>72.099999999999994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32-4F1D-ABC8-0156824C22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32-4F1D-ABC8-0156824C22A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32-4F1D-ABC8-0156824C22A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E-4D55-8AEF-F4DAA6DFF492}"/>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81-4553-A168-C4F8296F0B86}"/>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81-4553-A168-C4F8296F0B8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62-43E0-9E6F-282BF867A18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62-43E0-9E6F-282BF867A1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76.20396600566572</c:v>
                </c:pt>
                <c:pt idx="2">
                  <c:v>76.203969999999998</c:v>
                </c:pt>
                <c:pt idx="3">
                  <c:v>72.727272727272734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97.1</c:v>
                </c:pt>
                <c:pt idx="1">
                  <c:v>97.1</c:v>
                </c:pt>
                <c:pt idx="2">
                  <c:v>97.1</c:v>
                </c:pt>
                <c:pt idx="3">
                  <c:v>97.1</c:v>
                </c:pt>
                <c:pt idx="4">
                  <c:v>97.1</c:v>
                </c:pt>
                <c:pt idx="5">
                  <c:v>97.1</c:v>
                </c:pt>
                <c:pt idx="6">
                  <c:v>97.1</c:v>
                </c:pt>
                <c:pt idx="7">
                  <c:v>97.1</c:v>
                </c:pt>
                <c:pt idx="8">
                  <c:v>97.2</c:v>
                </c:pt>
                <c:pt idx="9">
                  <c:v>97.2</c:v>
                </c:pt>
                <c:pt idx="10">
                  <c:v>97.2</c:v>
                </c:pt>
                <c:pt idx="11">
                  <c:v>97.2</c:v>
                </c:pt>
                <c:pt idx="12">
                  <c:v>97.2</c:v>
                </c:pt>
                <c:pt idx="13">
                  <c:v>97.2</c:v>
                </c:pt>
                <c:pt idx="14">
                  <c:v>97.2</c:v>
                </c:pt>
                <c:pt idx="15">
                  <c:v>97.2</c:v>
                </c:pt>
                <c:pt idx="16">
                  <c:v>97.2</c:v>
                </c:pt>
                <c:pt idx="17">
                  <c:v>97.2</c:v>
                </c:pt>
                <c:pt idx="18">
                  <c:v>97.2</c:v>
                </c:pt>
                <c:pt idx="19">
                  <c:v>97.2</c:v>
                </c:pt>
                <c:pt idx="20">
                  <c:v>97.2</c:v>
                </c:pt>
                <c:pt idx="21">
                  <c:v>97.2</c:v>
                </c:pt>
                <c:pt idx="22">
                  <c:v>97.2</c:v>
                </c:pt>
                <c:pt idx="23">
                  <c:v>97.2</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43-4AA8-9F48-A636F9F34B7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43-4AA8-9F48-A636F9F34B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43-4AA8-9F48-A636F9F34B7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FE-4FAF-A147-74706C51E27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E8-470A-BD6F-0526AFFE331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E8-470A-BD6F-0526AFFE331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AA-47ED-8280-619E02D8C8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AA-47ED-8280-619E02D8C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96.65</c:v>
                </c:pt>
                <c:pt idx="1">
                  <c:v>98.245614035087726</c:v>
                </c:pt>
                <c:pt idx="2">
                  <c:v>#N/A</c:v>
                </c:pt>
                <c:pt idx="3">
                  <c:v>96.621621621621614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87.7</c:v>
                </c:pt>
                <c:pt idx="8">
                  <c:v>87.7</c:v>
                </c:pt>
                <c:pt idx="9">
                  <c:v>87.7</c:v>
                </c:pt>
                <c:pt idx="10">
                  <c:v>87.7</c:v>
                </c:pt>
                <c:pt idx="11">
                  <c:v>87.7</c:v>
                </c:pt>
                <c:pt idx="12">
                  <c:v>87.7</c:v>
                </c:pt>
                <c:pt idx="13">
                  <c:v>87.7</c:v>
                </c:pt>
                <c:pt idx="14">
                  <c:v>87.7</c:v>
                </c:pt>
                <c:pt idx="15">
                  <c:v>87.7</c:v>
                </c:pt>
                <c:pt idx="16">
                  <c:v>87.7</c:v>
                </c:pt>
                <c:pt idx="17">
                  <c:v>87.7</c:v>
                </c:pt>
                <c:pt idx="18">
                  <c:v>87.7</c:v>
                </c:pt>
                <c:pt idx="19">
                  <c:v>87.7</c:v>
                </c:pt>
                <c:pt idx="20">
                  <c:v>87.7</c:v>
                </c:pt>
                <c:pt idx="21">
                  <c:v>87.7</c:v>
                </c:pt>
                <c:pt idx="22">
                  <c:v>87.7</c:v>
                </c:pt>
                <c:pt idx="23">
                  <c:v>87.7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43-4AA8-9F48-A636F9F34B7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E8-470A-BD6F-0526AFFE331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E8-470A-BD6F-0526AFFE331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AA-47ED-8280-619E02D8C8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AA-47ED-8280-619E02D8C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87.719298245614027</c:v>
                </c:pt>
                <c:pt idx="2">
                  <c:v>#N/A</c:v>
                </c:pt>
                <c:pt idx="3">
                  <c:v>87.671232876712324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7B43-4AA8-9F48-A636F9F34B7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43-4AA8-9F48-A636F9F34B7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43-4AA8-9F48-A636F9F34B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43-4AA8-9F48-A636F9F34B7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FE-4FAF-A147-74706C51E279}"/>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E8-470A-BD6F-0526AFFE3312}"/>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E8-470A-BD6F-0526AFFE331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AA-47ED-8280-619E02D8C8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AA-47ED-8280-619E02D8C8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B43-4AA8-9F48-A636F9F34B7C}"/>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30-4449-B1A1-6EBE993888D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0-4449-B1A1-6EBE993888D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0-4449-B1A1-6EBE993888D7}"/>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4C-4D5D-9C53-8D3BDB661E2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98-4853-A953-719EE3448B7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98-4853-A953-719EE3448B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80-4146-A88D-DACBA21302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80-4146-A88D-DACBA2130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72.3</c:v>
                </c:pt>
                <c:pt idx="8">
                  <c:v>72.3</c:v>
                </c:pt>
                <c:pt idx="9">
                  <c:v>72.3</c:v>
                </c:pt>
                <c:pt idx="10">
                  <c:v>72.3</c:v>
                </c:pt>
                <c:pt idx="11">
                  <c:v>72.3</c:v>
                </c:pt>
                <c:pt idx="12">
                  <c:v>71.5</c:v>
                </c:pt>
                <c:pt idx="13">
                  <c:v>70.7</c:v>
                </c:pt>
                <c:pt idx="14">
                  <c:v>69.900000000000006</c:v>
                </c:pt>
                <c:pt idx="15">
                  <c:v>69.099999999999994</c:v>
                </c:pt>
                <c:pt idx="16">
                  <c:v>68.3</c:v>
                </c:pt>
                <c:pt idx="17">
                  <c:v>67.5</c:v>
                </c:pt>
                <c:pt idx="18">
                  <c:v>66.599999999999994</c:v>
                </c:pt>
                <c:pt idx="19">
                  <c:v>65.8</c:v>
                </c:pt>
                <c:pt idx="20">
                  <c:v>65</c:v>
                </c:pt>
                <c:pt idx="21">
                  <c:v>64.2</c:v>
                </c:pt>
                <c:pt idx="22">
                  <c:v>64.2</c:v>
                </c:pt>
                <c:pt idx="23">
                  <c:v>64.2</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30-4449-B1A1-6EBE993888D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98-4853-A953-719EE3448B7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98-4853-A953-719EE3448B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80-4146-A88D-DACBA21302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80-4146-A88D-DACBA2130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70.711297071129707</c:v>
                </c:pt>
                <c:pt idx="2">
                  <c:v>#N/A</c:v>
                </c:pt>
                <c:pt idx="3">
                  <c:v>65.822784810126578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630-4449-B1A1-6EBE993888D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30-4449-B1A1-6EBE993888D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30-4449-B1A1-6EBE993888D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30-4449-B1A1-6EBE993888D7}"/>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4C-4D5D-9C53-8D3BDB661E2E}"/>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98-4853-A953-719EE3448B73}"/>
                </c:ext>
              </c:extLst>
            </c:dLbl>
            <c:dLbl>
              <c:idx val="5"/>
              <c:tx>
                <c:rich>
                  <a:bodyPr/>
                  <a:lstStyle/>
                  <a:p>
                    <a:pPr>
                      <a:defRPr sz="600" b="0" i="0">
                        <a:solidFill>
                          <a:srgbClr val="000000"/>
                        </a:solidFill>
                        <a:latin typeface="Arial"/>
                        <a:ea typeface="Arial"/>
                        <a:cs typeface="Arial"/>
                      </a:defRPr>
                    </a:pPr>
                    <a:r>
                      <a:rPr lang="en-US" sz="600"/>
                      <a:t>OJO</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98-4853-A953-719EE3448B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80-4146-A88D-DACBA21302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80-4146-A88D-DACBA2130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2019</c:v>
                </c:pt>
                <c:pt idx="4">
                  <c:v>2022</c:v>
                </c:pt>
                <c:pt idx="5">
                  <c:v>2023</c:v>
                </c:pt>
                <c:pt idx="6">
                  <c:v>2023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630-4449-B1A1-6EBE993888D7}"/>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D15E976-32D0-48FE-9628-71F81746390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1F0BE23-51EF-4AF9-B011-E0703A14AB1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BB49EA7-DCA3-47C9-97FA-C43C0955C00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FE313C0-C69D-468B-A854-4CEF6474F61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1057E86-DEE6-4545-8D7F-F36998A8460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74B324C-2B59-45EF-81BF-794640F35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997138C-34FA-4BA4-957D-9089279A5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CDC1CA0-74F3-416A-A3CD-91A956DC2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24F6FDA-9033-46A8-95D5-00FC3DC53EB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F2651AB-6D6C-4441-86DF-C2F39C6C621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94DE245-A5BC-47EF-BA2C-9BBAB012767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C299088-B9D8-4177-BECB-EEE07DA461C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D63AA91-6C87-4DA3-A986-C8DC6EDA2DC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644996B-9603-4CF5-AA56-307CF8FCAD8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584DB1A-B10F-4791-85C4-07C0F9CE9DA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C68D-1719-466D-B499-C3F11B29B6A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1" customWidth="true"/>
    <col min="2" max="2" width="2.375" style="281" customWidth="true"/>
    <col min="3" max="3" width="58" style="281" customWidth="true"/>
    <col min="4" max="4" width="7.75" style="281" customWidth="true"/>
    <col min="5" max="16384" width="7.75" style="281"/>
  </cols>
  <sheetData>
    <row xmlns:x14ac="http://schemas.microsoft.com/office/spreadsheetml/2009/9/ac" r="1" ht="29.25" customHeight="true" x14ac:dyDescent="0.25">
      <c r="A1" s="278"/>
      <c r="B1" s="279"/>
      <c r="C1" s="279"/>
      <c r="D1" s="279"/>
      <c r="E1" s="280"/>
      <c r="F1" s="280"/>
      <c r="G1" s="280"/>
      <c r="H1" s="280"/>
      <c r="I1" s="280"/>
      <c r="J1" s="280"/>
      <c r="K1" s="280"/>
      <c r="L1" s="280"/>
      <c r="M1" s="280"/>
      <c r="N1" s="280"/>
      <c r="O1" s="280"/>
      <c r="P1" s="280"/>
      <c r="Q1" s="280"/>
      <c r="R1" s="280"/>
    </row>
    <row xmlns:x14ac="http://schemas.microsoft.com/office/spreadsheetml/2009/9/ac" r="2" ht="23.25" x14ac:dyDescent="0.35">
      <c r="A2" s="279"/>
      <c r="B2" s="279"/>
      <c r="C2" s="282"/>
      <c r="D2" s="279"/>
      <c r="E2" s="280"/>
      <c r="F2" s="280"/>
      <c r="G2" s="279"/>
      <c r="H2" s="280"/>
      <c r="I2" s="280"/>
      <c r="J2" s="280"/>
      <c r="K2" s="280"/>
      <c r="L2" s="280"/>
      <c r="M2" s="280"/>
      <c r="N2" s="280"/>
      <c r="O2" s="280"/>
      <c r="P2" s="280"/>
      <c r="Q2" s="280"/>
      <c r="R2" s="280"/>
    </row>
    <row xmlns:x14ac="http://schemas.microsoft.com/office/spreadsheetml/2009/9/ac" r="3" ht="15" x14ac:dyDescent="0.2">
      <c r="A3" s="279"/>
      <c r="B3" s="279"/>
      <c r="C3" s="279"/>
      <c r="D3" s="279"/>
      <c r="F3" s="279"/>
      <c r="G3" s="279"/>
      <c r="H3" s="283"/>
      <c r="I3" s="283"/>
      <c r="J3" s="283"/>
      <c r="K3" s="283"/>
      <c r="L3" s="280"/>
      <c r="M3" s="280"/>
      <c r="N3" s="280"/>
      <c r="O3" s="280"/>
      <c r="P3" s="280"/>
      <c r="Q3" s="280"/>
      <c r="R3" s="280"/>
    </row>
    <row xmlns:x14ac="http://schemas.microsoft.com/office/spreadsheetml/2009/9/ac" r="4" ht="40.5" x14ac:dyDescent="0.2">
      <c r="A4" s="279"/>
      <c r="B4" s="279"/>
      <c r="C4" s="284" t="s">
        <v>144</v>
      </c>
      <c r="D4" s="279"/>
      <c r="E4" s="285"/>
      <c r="F4" s="280"/>
      <c r="G4" s="279"/>
      <c r="H4" s="280"/>
      <c r="I4" s="280"/>
      <c r="J4" s="280"/>
      <c r="K4" s="280"/>
      <c r="L4" s="280"/>
      <c r="M4" s="280"/>
      <c r="N4" s="280"/>
      <c r="O4" s="280"/>
      <c r="P4" s="280"/>
      <c r="Q4" s="280"/>
      <c r="R4" s="280"/>
    </row>
    <row xmlns:x14ac="http://schemas.microsoft.com/office/spreadsheetml/2009/9/ac" r="5" ht="20.25" x14ac:dyDescent="0.2">
      <c r="A5" s="279"/>
      <c r="B5" s="279"/>
      <c r="C5" s="286"/>
      <c r="D5" s="279"/>
      <c r="E5" s="285"/>
      <c r="F5" s="280"/>
      <c r="G5" s="279"/>
      <c r="H5" s="280"/>
      <c r="I5" s="280"/>
      <c r="J5" s="280"/>
      <c r="K5" s="280"/>
      <c r="L5" s="280"/>
      <c r="M5" s="280"/>
      <c r="N5" s="280"/>
      <c r="O5" s="280"/>
      <c r="P5" s="280"/>
      <c r="Q5" s="280"/>
      <c r="R5" s="280"/>
    </row>
    <row xmlns:x14ac="http://schemas.microsoft.com/office/spreadsheetml/2009/9/ac" r="6" ht="15" x14ac:dyDescent="0.2">
      <c r="A6" s="279"/>
      <c r="B6" s="279"/>
      <c r="C6" s="287" t="s">
        <v>151</v>
      </c>
      <c r="D6" s="280"/>
      <c r="E6" s="280"/>
      <c r="F6" s="280"/>
      <c r="G6" s="280"/>
      <c r="H6" s="280"/>
      <c r="I6" s="280"/>
      <c r="J6" s="280"/>
      <c r="K6" s="280"/>
      <c r="L6" s="280"/>
      <c r="M6" s="280"/>
      <c r="N6" s="280"/>
      <c r="O6" s="280"/>
      <c r="P6" s="280"/>
      <c r="Q6" s="280"/>
      <c r="R6" s="280"/>
    </row>
    <row xmlns:x14ac="http://schemas.microsoft.com/office/spreadsheetml/2009/9/ac" r="7" ht="26.25" x14ac:dyDescent="0.4">
      <c r="A7" s="279"/>
      <c r="B7" s="279"/>
      <c r="C7" s="288" t="str">
        <f>+'Water Data'!D1</f>
        <v>Guatemala</v>
      </c>
      <c r="D7" s="280"/>
      <c r="E7" s="280"/>
      <c r="F7" s="280"/>
      <c r="G7" s="280"/>
      <c r="H7" s="280"/>
      <c r="I7" s="280"/>
      <c r="J7" s="280"/>
      <c r="K7" s="280"/>
      <c r="L7" s="280"/>
      <c r="M7" s="280"/>
      <c r="N7" s="280"/>
      <c r="O7" s="280"/>
      <c r="P7" s="280"/>
      <c r="Q7" s="280"/>
      <c r="R7" s="280"/>
    </row>
    <row xmlns:x14ac="http://schemas.microsoft.com/office/spreadsheetml/2009/9/ac" r="8" ht="15" x14ac:dyDescent="0.2">
      <c r="A8" s="279"/>
      <c r="B8" s="279"/>
      <c r="C8" s="279"/>
      <c r="D8" s="280"/>
      <c r="E8" s="280"/>
      <c r="F8" s="280"/>
      <c r="G8" s="280"/>
      <c r="H8" s="280"/>
      <c r="I8" s="280"/>
      <c r="J8" s="280"/>
      <c r="K8" s="280"/>
      <c r="L8" s="280"/>
      <c r="M8" s="280"/>
      <c r="N8" s="280"/>
      <c r="O8" s="280"/>
      <c r="P8" s="280"/>
      <c r="Q8" s="280"/>
      <c r="R8" s="280"/>
    </row>
    <row xmlns:x14ac="http://schemas.microsoft.com/office/spreadsheetml/2009/9/ac" r="9" ht="15" x14ac:dyDescent="0.2">
      <c r="A9" s="279"/>
      <c r="B9" s="279"/>
      <c r="C9" s="289" t="s">
        <v>278</v>
      </c>
      <c r="D9" s="280"/>
      <c r="E9" s="280"/>
      <c r="F9" s="280"/>
      <c r="G9" s="280"/>
      <c r="H9" s="280"/>
      <c r="I9" s="280"/>
      <c r="J9" s="280"/>
      <c r="K9" s="280"/>
      <c r="L9" s="280"/>
      <c r="M9" s="280"/>
      <c r="N9" s="280"/>
      <c r="O9" s="280"/>
      <c r="P9" s="280"/>
      <c r="Q9" s="280"/>
      <c r="R9" s="280"/>
    </row>
    <row xmlns:x14ac="http://schemas.microsoft.com/office/spreadsheetml/2009/9/ac" r="10" ht="15" x14ac:dyDescent="0.2">
      <c r="A10" s="279"/>
      <c r="B10" s="279"/>
      <c r="C10" s="287"/>
      <c r="D10" s="280"/>
      <c r="E10" s="280"/>
      <c r="F10" s="280"/>
      <c r="G10" s="280"/>
      <c r="H10" s="280"/>
      <c r="I10" s="280"/>
      <c r="J10" s="280"/>
      <c r="K10" s="280"/>
      <c r="L10" s="280"/>
      <c r="M10" s="280"/>
      <c r="N10" s="280"/>
      <c r="O10" s="280"/>
      <c r="P10" s="280"/>
      <c r="Q10" s="280"/>
      <c r="R10" s="280"/>
    </row>
    <row xmlns:x14ac="http://schemas.microsoft.com/office/spreadsheetml/2009/9/ac" r="11" ht="15.95" customHeight="true" x14ac:dyDescent="0.2">
      <c r="A11" s="279"/>
      <c r="C11" s="313" t="s">
        <v>32</v>
      </c>
      <c r="D11" s="290"/>
      <c r="E11" s="291"/>
      <c r="F11" s="290"/>
      <c r="G11" s="290"/>
      <c r="H11" s="280"/>
      <c r="I11" s="280"/>
      <c r="J11" s="280"/>
      <c r="K11" s="280"/>
      <c r="L11" s="280"/>
      <c r="M11" s="280"/>
      <c r="N11" s="280"/>
      <c r="O11" s="280"/>
      <c r="P11" s="280"/>
      <c r="Q11" s="280"/>
      <c r="R11" s="280"/>
    </row>
    <row xmlns:x14ac="http://schemas.microsoft.com/office/spreadsheetml/2009/9/ac" r="12" ht="9" customHeight="true" x14ac:dyDescent="0.2">
      <c r="A12" s="279"/>
      <c r="B12" s="280"/>
      <c r="C12" s="292"/>
      <c r="D12" s="290"/>
      <c r="E12" s="291"/>
      <c r="F12" s="290"/>
      <c r="G12" s="290"/>
      <c r="H12" s="280"/>
      <c r="I12" s="280"/>
      <c r="J12" s="280"/>
      <c r="K12" s="280"/>
      <c r="L12" s="280"/>
      <c r="M12" s="280"/>
      <c r="N12" s="280"/>
      <c r="O12" s="280"/>
      <c r="P12" s="280"/>
      <c r="Q12" s="280"/>
      <c r="R12" s="280"/>
    </row>
    <row xmlns:x14ac="http://schemas.microsoft.com/office/spreadsheetml/2009/9/ac" r="13" ht="24.95" customHeight="true" x14ac:dyDescent="0.25">
      <c r="A13" s="279"/>
      <c r="B13" s="280"/>
      <c r="C13" s="293" t="s">
        <v>145</v>
      </c>
      <c r="D13" s="290"/>
      <c r="E13" s="291"/>
      <c r="F13" s="290"/>
      <c r="G13" s="290"/>
      <c r="H13" s="280"/>
      <c r="I13" s="280"/>
      <c r="J13" s="280"/>
      <c r="K13" s="280"/>
      <c r="L13" s="280"/>
      <c r="M13" s="280"/>
      <c r="N13" s="280"/>
      <c r="O13" s="280"/>
      <c r="P13" s="280"/>
      <c r="Q13" s="280"/>
      <c r="R13" s="280"/>
    </row>
    <row xmlns:x14ac="http://schemas.microsoft.com/office/spreadsheetml/2009/9/ac" r="14" ht="21.95" customHeight="true" x14ac:dyDescent="0.2">
      <c r="A14" s="279"/>
      <c r="B14" s="294"/>
      <c r="C14" s="295" t="s">
        <v>152</v>
      </c>
      <c r="D14" s="290"/>
      <c r="E14" s="291"/>
      <c r="F14" s="290"/>
      <c r="G14" s="290"/>
      <c r="H14" s="280"/>
      <c r="I14" s="280"/>
      <c r="J14" s="280"/>
      <c r="K14" s="280"/>
      <c r="L14" s="280"/>
      <c r="M14" s="280"/>
      <c r="N14" s="280"/>
      <c r="O14" s="280"/>
      <c r="P14" s="280"/>
      <c r="Q14" s="280"/>
      <c r="R14" s="280"/>
    </row>
    <row xmlns:x14ac="http://schemas.microsoft.com/office/spreadsheetml/2009/9/ac" r="15" ht="15" x14ac:dyDescent="0.2">
      <c r="A15" s="279"/>
      <c r="B15" s="294"/>
      <c r="C15" s="296" t="s">
        <v>153</v>
      </c>
      <c r="D15" s="290"/>
      <c r="E15" s="291"/>
      <c r="F15" s="290"/>
      <c r="G15" s="290"/>
      <c r="H15" s="280"/>
      <c r="I15" s="280"/>
      <c r="J15" s="280"/>
      <c r="K15" s="280"/>
      <c r="L15" s="280"/>
      <c r="M15" s="280"/>
      <c r="N15" s="280"/>
      <c r="O15" s="280"/>
      <c r="P15" s="280"/>
      <c r="Q15" s="280"/>
      <c r="R15" s="280"/>
    </row>
    <row xmlns:x14ac="http://schemas.microsoft.com/office/spreadsheetml/2009/9/ac" r="16" ht="15" x14ac:dyDescent="0.2">
      <c r="A16" s="279"/>
      <c r="B16" s="294"/>
      <c r="C16" s="295" t="s">
        <v>247</v>
      </c>
      <c r="D16" s="290"/>
      <c r="E16" s="291"/>
      <c r="F16" s="290"/>
      <c r="G16" s="290"/>
      <c r="H16" s="280"/>
      <c r="I16" s="280"/>
      <c r="J16" s="280"/>
      <c r="K16" s="280"/>
      <c r="L16" s="280"/>
      <c r="M16" s="280"/>
      <c r="N16" s="280"/>
      <c r="O16" s="280"/>
      <c r="P16" s="280"/>
      <c r="Q16" s="280"/>
      <c r="R16" s="280"/>
    </row>
    <row xmlns:x14ac="http://schemas.microsoft.com/office/spreadsheetml/2009/9/ac" r="17" ht="26.1" customHeight="true" x14ac:dyDescent="0.2">
      <c r="A17" s="279"/>
      <c r="B17" s="291"/>
      <c r="C17" s="297"/>
      <c r="D17" s="290"/>
      <c r="E17" s="294"/>
      <c r="F17" s="290"/>
      <c r="G17" s="290"/>
      <c r="H17" s="280"/>
      <c r="I17" s="280"/>
      <c r="J17" s="280"/>
      <c r="K17" s="280"/>
      <c r="L17" s="280"/>
      <c r="M17" s="280"/>
      <c r="N17" s="280"/>
      <c r="O17" s="280"/>
      <c r="P17" s="280"/>
      <c r="Q17" s="280"/>
      <c r="R17" s="280"/>
    </row>
    <row xmlns:x14ac="http://schemas.microsoft.com/office/spreadsheetml/2009/9/ac" r="18" ht="15.75" x14ac:dyDescent="0.25">
      <c r="A18" s="279"/>
      <c r="B18" s="291"/>
      <c r="C18" s="298" t="s">
        <v>33</v>
      </c>
      <c r="D18" s="290"/>
      <c r="E18" s="299"/>
      <c r="F18" s="290"/>
      <c r="G18" s="290"/>
      <c r="H18" s="280"/>
      <c r="I18" s="280"/>
      <c r="J18" s="280"/>
      <c r="K18" s="280"/>
      <c r="L18" s="280"/>
      <c r="M18" s="280"/>
      <c r="N18" s="280"/>
      <c r="O18" s="280"/>
      <c r="P18" s="280"/>
      <c r="Q18" s="280"/>
      <c r="R18" s="280"/>
    </row>
    <row xmlns:x14ac="http://schemas.microsoft.com/office/spreadsheetml/2009/9/ac" r="19" ht="15" x14ac:dyDescent="0.2">
      <c r="A19" s="279"/>
      <c r="B19" s="291"/>
      <c r="C19" s="300" t="s">
        <v>146</v>
      </c>
      <c r="D19" s="290"/>
      <c r="E19" s="301"/>
      <c r="F19" s="290"/>
      <c r="G19" s="290"/>
      <c r="H19" s="280"/>
      <c r="I19" s="280"/>
      <c r="J19" s="280"/>
      <c r="K19" s="280"/>
      <c r="L19" s="280"/>
      <c r="M19" s="280"/>
      <c r="N19" s="280"/>
      <c r="O19" s="280"/>
      <c r="P19" s="280"/>
      <c r="Q19" s="280"/>
      <c r="R19" s="280"/>
    </row>
    <row xmlns:x14ac="http://schemas.microsoft.com/office/spreadsheetml/2009/9/ac" r="20" ht="15" x14ac:dyDescent="0.2">
      <c r="A20" s="279"/>
      <c r="B20" s="291"/>
      <c r="C20" s="369" t="s">
        <v>147</v>
      </c>
      <c r="D20" s="290"/>
      <c r="E20" s="302"/>
      <c r="F20" s="290"/>
      <c r="G20" s="290"/>
      <c r="H20" s="280"/>
      <c r="I20" s="280"/>
      <c r="J20" s="280"/>
      <c r="K20" s="280"/>
      <c r="L20" s="280"/>
      <c r="M20" s="280"/>
      <c r="N20" s="280"/>
      <c r="O20" s="280"/>
      <c r="P20" s="280"/>
      <c r="Q20" s="280"/>
      <c r="R20" s="280"/>
    </row>
    <row xmlns:x14ac="http://schemas.microsoft.com/office/spreadsheetml/2009/9/ac" r="21" ht="15" x14ac:dyDescent="0.2">
      <c r="A21" s="279"/>
      <c r="B21" s="291"/>
      <c r="C21" s="370" t="s">
        <v>148</v>
      </c>
      <c r="D21" s="290"/>
      <c r="E21" s="303"/>
      <c r="F21" s="290"/>
      <c r="G21" s="290"/>
      <c r="H21" s="280"/>
      <c r="I21" s="280"/>
      <c r="J21" s="280"/>
      <c r="K21" s="280"/>
      <c r="L21" s="280"/>
      <c r="M21" s="280"/>
      <c r="N21" s="280"/>
      <c r="O21" s="280"/>
      <c r="P21" s="280"/>
      <c r="Q21" s="280"/>
      <c r="R21" s="280"/>
    </row>
    <row xmlns:x14ac="http://schemas.microsoft.com/office/spreadsheetml/2009/9/ac" r="22" ht="15" x14ac:dyDescent="0.2">
      <c r="A22" s="279"/>
      <c r="B22" s="291"/>
      <c r="C22" s="371" t="s">
        <v>149</v>
      </c>
      <c r="D22" s="290"/>
      <c r="E22" s="290"/>
      <c r="F22" s="290"/>
      <c r="G22" s="290"/>
      <c r="H22" s="280"/>
      <c r="I22" s="280"/>
      <c r="J22" s="280"/>
      <c r="K22" s="280"/>
      <c r="L22" s="280"/>
      <c r="M22" s="280"/>
      <c r="N22" s="280"/>
      <c r="O22" s="280"/>
      <c r="P22" s="280"/>
      <c r="Q22" s="280"/>
      <c r="R22" s="280"/>
    </row>
    <row xmlns:x14ac="http://schemas.microsoft.com/office/spreadsheetml/2009/9/ac" r="23" ht="15" x14ac:dyDescent="0.2">
      <c r="A23" s="279"/>
      <c r="B23" s="291"/>
      <c r="C23" s="300" t="s">
        <v>150</v>
      </c>
      <c r="D23" s="290"/>
      <c r="E23" s="290"/>
      <c r="F23" s="290"/>
      <c r="G23" s="290"/>
      <c r="H23" s="280"/>
      <c r="I23" s="280"/>
      <c r="J23" s="280"/>
      <c r="K23" s="280"/>
      <c r="L23" s="280"/>
      <c r="M23" s="280"/>
      <c r="N23" s="280"/>
      <c r="O23" s="280"/>
      <c r="P23" s="280"/>
      <c r="Q23" s="280"/>
      <c r="R23" s="280"/>
    </row>
    <row xmlns:x14ac="http://schemas.microsoft.com/office/spreadsheetml/2009/9/ac" r="24" ht="15" x14ac:dyDescent="0.2">
      <c r="A24" s="279"/>
      <c r="B24" s="291"/>
      <c r="C24" s="304"/>
      <c r="D24" s="290"/>
      <c r="E24" s="290"/>
      <c r="F24" s="290"/>
      <c r="G24" s="290"/>
      <c r="H24" s="280"/>
      <c r="I24" s="280"/>
      <c r="J24" s="280"/>
      <c r="K24" s="280"/>
      <c r="L24" s="280"/>
      <c r="M24" s="280"/>
      <c r="N24" s="280"/>
      <c r="O24" s="280"/>
      <c r="P24" s="280"/>
      <c r="Q24" s="280"/>
      <c r="R24" s="280"/>
    </row>
    <row xmlns:x14ac="http://schemas.microsoft.com/office/spreadsheetml/2009/9/ac" r="25" ht="15.95" customHeight="true" x14ac:dyDescent="0.2">
      <c r="A25" s="305"/>
      <c r="B25" s="305"/>
      <c r="C25" s="306"/>
      <c r="D25" s="279"/>
      <c r="E25" s="280"/>
      <c r="F25" s="280"/>
      <c r="G25" s="280"/>
      <c r="H25" s="280"/>
      <c r="I25" s="280"/>
      <c r="J25" s="280"/>
      <c r="K25" s="280"/>
      <c r="L25" s="280"/>
      <c r="M25" s="280"/>
      <c r="N25" s="280"/>
      <c r="O25" s="280"/>
      <c r="P25" s="280"/>
      <c r="Q25" s="280"/>
      <c r="R25" s="280"/>
    </row>
    <row xmlns:x14ac="http://schemas.microsoft.com/office/spreadsheetml/2009/9/ac" r="26" ht="23.25" x14ac:dyDescent="0.2">
      <c r="A26" s="305"/>
      <c r="B26" s="305"/>
      <c r="C26" s="305"/>
      <c r="D26" s="279"/>
      <c r="E26" s="280"/>
      <c r="F26" s="280"/>
      <c r="G26" s="280"/>
      <c r="H26" s="280"/>
      <c r="I26" s="280"/>
      <c r="J26" s="280"/>
      <c r="K26" s="280"/>
      <c r="L26" s="280"/>
      <c r="M26" s="280"/>
      <c r="N26" s="280"/>
      <c r="O26" s="280"/>
      <c r="P26" s="280"/>
      <c r="Q26" s="280"/>
      <c r="R26" s="280"/>
    </row>
    <row xmlns:x14ac="http://schemas.microsoft.com/office/spreadsheetml/2009/9/ac" r="27" ht="15" x14ac:dyDescent="0.2">
      <c r="A27" s="307"/>
      <c r="B27" s="308"/>
      <c r="C27" s="309"/>
      <c r="D27" s="279"/>
      <c r="E27" s="280"/>
      <c r="F27" s="280"/>
      <c r="G27" s="280"/>
      <c r="H27" s="280"/>
      <c r="I27" s="280"/>
      <c r="J27" s="280"/>
      <c r="K27" s="280"/>
      <c r="L27" s="280"/>
      <c r="M27" s="280"/>
      <c r="N27" s="280"/>
      <c r="O27" s="280"/>
      <c r="P27" s="280"/>
      <c r="Q27" s="280"/>
      <c r="R27" s="280"/>
    </row>
    <row xmlns:x14ac="http://schemas.microsoft.com/office/spreadsheetml/2009/9/ac" r="28" ht="15" x14ac:dyDescent="0.2">
      <c r="A28" s="307"/>
      <c r="B28" s="308"/>
      <c r="C28" s="310"/>
      <c r="D28" s="279"/>
      <c r="E28" s="280"/>
      <c r="F28" s="280"/>
      <c r="G28" s="280"/>
      <c r="H28" s="280"/>
      <c r="I28" s="280"/>
      <c r="J28" s="280"/>
      <c r="K28" s="280"/>
      <c r="L28" s="280"/>
      <c r="M28" s="280"/>
      <c r="N28" s="280"/>
      <c r="O28" s="280"/>
      <c r="P28" s="280"/>
      <c r="Q28" s="280"/>
      <c r="R28" s="280"/>
    </row>
    <row xmlns:x14ac="http://schemas.microsoft.com/office/spreadsheetml/2009/9/ac" r="29" ht="15" x14ac:dyDescent="0.2">
      <c r="A29" s="307"/>
      <c r="B29" s="308"/>
      <c r="C29" s="311"/>
      <c r="D29" s="279"/>
      <c r="E29" s="280"/>
      <c r="F29" s="280"/>
      <c r="G29" s="280"/>
      <c r="H29" s="280"/>
      <c r="I29" s="280"/>
      <c r="J29" s="280"/>
      <c r="K29" s="280"/>
      <c r="L29" s="280"/>
      <c r="M29" s="280"/>
      <c r="N29" s="280"/>
      <c r="O29" s="280"/>
      <c r="P29" s="280"/>
      <c r="Q29" s="280"/>
      <c r="R29" s="280"/>
    </row>
    <row xmlns:x14ac="http://schemas.microsoft.com/office/spreadsheetml/2009/9/ac" r="30" ht="15" x14ac:dyDescent="0.2">
      <c r="A30" s="307"/>
      <c r="B30" s="308"/>
      <c r="C30" s="311"/>
      <c r="D30" s="279"/>
      <c r="E30" s="280"/>
      <c r="F30" s="280"/>
      <c r="G30" s="280"/>
      <c r="H30" s="280"/>
      <c r="I30" s="280"/>
      <c r="J30" s="280"/>
      <c r="K30" s="280"/>
      <c r="L30" s="280"/>
      <c r="M30" s="280"/>
      <c r="N30" s="280"/>
      <c r="O30" s="280"/>
      <c r="P30" s="280"/>
      <c r="Q30" s="280"/>
      <c r="R30" s="280"/>
    </row>
    <row xmlns:x14ac="http://schemas.microsoft.com/office/spreadsheetml/2009/9/ac" r="31" ht="15" x14ac:dyDescent="0.2">
      <c r="A31" s="307"/>
      <c r="B31" s="308"/>
      <c r="C31" s="311"/>
      <c r="D31" s="279"/>
      <c r="E31" s="280"/>
      <c r="F31" s="280"/>
      <c r="G31" s="280"/>
      <c r="H31" s="280"/>
      <c r="I31" s="280"/>
      <c r="J31" s="280"/>
      <c r="K31" s="280"/>
      <c r="L31" s="280"/>
      <c r="M31" s="280"/>
      <c r="N31" s="280"/>
      <c r="O31" s="280"/>
      <c r="P31" s="280"/>
      <c r="Q31" s="280"/>
      <c r="R31" s="280"/>
    </row>
    <row xmlns:x14ac="http://schemas.microsoft.com/office/spreadsheetml/2009/9/ac" r="32" ht="15" x14ac:dyDescent="0.2">
      <c r="A32" s="307"/>
      <c r="B32" s="308"/>
      <c r="C32" s="311"/>
      <c r="D32" s="279"/>
      <c r="E32" s="280"/>
      <c r="F32" s="280"/>
      <c r="G32" s="280"/>
      <c r="H32" s="280"/>
      <c r="I32" s="280"/>
      <c r="J32" s="280"/>
      <c r="K32" s="280"/>
      <c r="L32" s="280"/>
      <c r="M32" s="280"/>
      <c r="N32" s="280"/>
      <c r="O32" s="280"/>
      <c r="P32" s="280"/>
      <c r="Q32" s="280"/>
      <c r="R32" s="280"/>
    </row>
    <row xmlns:x14ac="http://schemas.microsoft.com/office/spreadsheetml/2009/9/ac" r="33" ht="15" x14ac:dyDescent="0.2">
      <c r="A33" s="307"/>
      <c r="B33" s="308"/>
      <c r="C33" s="311"/>
      <c r="D33" s="279"/>
      <c r="E33" s="280"/>
      <c r="F33" s="280"/>
      <c r="G33" s="280"/>
      <c r="H33" s="280"/>
      <c r="I33" s="280"/>
      <c r="J33" s="280"/>
      <c r="K33" s="280"/>
      <c r="L33" s="280"/>
      <c r="M33" s="280"/>
      <c r="N33" s="280"/>
      <c r="O33" s="280"/>
      <c r="P33" s="280"/>
      <c r="Q33" s="280"/>
      <c r="R33" s="280"/>
    </row>
    <row xmlns:x14ac="http://schemas.microsoft.com/office/spreadsheetml/2009/9/ac" r="34" ht="15" x14ac:dyDescent="0.2">
      <c r="A34" s="307"/>
      <c r="B34" s="308"/>
      <c r="D34" s="279"/>
      <c r="E34" s="280"/>
      <c r="F34" s="280"/>
      <c r="G34" s="280"/>
      <c r="H34" s="280"/>
      <c r="I34" s="280"/>
      <c r="J34" s="280"/>
      <c r="K34" s="280"/>
      <c r="L34" s="280"/>
      <c r="M34" s="280"/>
      <c r="N34" s="280"/>
      <c r="O34" s="280"/>
      <c r="P34" s="280"/>
      <c r="Q34" s="280"/>
      <c r="R34" s="280"/>
    </row>
    <row xmlns:x14ac="http://schemas.microsoft.com/office/spreadsheetml/2009/9/ac" r="35" ht="15" x14ac:dyDescent="0.2">
      <c r="A35" s="279"/>
      <c r="B35" s="279"/>
      <c r="C35" s="279"/>
      <c r="D35" s="279"/>
      <c r="E35" s="280"/>
      <c r="F35" s="280"/>
      <c r="G35" s="280"/>
      <c r="H35" s="280"/>
      <c r="I35" s="280"/>
      <c r="J35" s="280"/>
      <c r="K35" s="280"/>
      <c r="L35" s="280"/>
      <c r="M35" s="280"/>
      <c r="N35" s="280"/>
      <c r="O35" s="280"/>
      <c r="P35" s="280"/>
      <c r="Q35" s="280"/>
      <c r="R35" s="280"/>
    </row>
    <row xmlns:x14ac="http://schemas.microsoft.com/office/spreadsheetml/2009/9/ac" r="36" ht="15" x14ac:dyDescent="0.2">
      <c r="A36" s="279"/>
      <c r="B36" s="279"/>
      <c r="C36" s="279"/>
      <c r="D36" s="279"/>
      <c r="E36" s="280"/>
      <c r="F36" s="280"/>
      <c r="G36" s="280"/>
      <c r="H36" s="280"/>
      <c r="I36" s="280"/>
      <c r="J36" s="280"/>
      <c r="K36" s="280"/>
      <c r="L36" s="280"/>
      <c r="M36" s="280"/>
      <c r="N36" s="280"/>
      <c r="O36" s="280"/>
      <c r="P36" s="280"/>
      <c r="Q36" s="280"/>
      <c r="R36" s="280"/>
    </row>
    <row xmlns:x14ac="http://schemas.microsoft.com/office/spreadsheetml/2009/9/ac" r="37" ht="15" x14ac:dyDescent="0.2">
      <c r="A37" s="279"/>
      <c r="B37" s="279"/>
      <c r="C37" s="279"/>
      <c r="D37" s="279"/>
    </row>
    <row xmlns:x14ac="http://schemas.microsoft.com/office/spreadsheetml/2009/9/ac" r="38" ht="15" x14ac:dyDescent="0.2">
      <c r="A38" s="279"/>
      <c r="B38" s="279"/>
      <c r="C38" s="279"/>
      <c r="D38" s="279"/>
    </row>
    <row xmlns:x14ac="http://schemas.microsoft.com/office/spreadsheetml/2009/9/ac" r="39" ht="15" x14ac:dyDescent="0.2">
      <c r="A39" s="279"/>
      <c r="B39" s="279"/>
      <c r="C39" s="279"/>
      <c r="D39" s="279"/>
    </row>
    <row xmlns:x14ac="http://schemas.microsoft.com/office/spreadsheetml/2009/9/ac" r="40" ht="15" x14ac:dyDescent="0.2">
      <c r="A40" s="279"/>
      <c r="B40" s="279"/>
      <c r="C40" s="279"/>
      <c r="D40" s="279"/>
    </row>
    <row xmlns:x14ac="http://schemas.microsoft.com/office/spreadsheetml/2009/9/ac" r="46" x14ac:dyDescent="0.2">
      <c r="L46" s="31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6" t="s">
        <v>31</v>
      </c>
      <c r="C1" s="414" t="s">
        <v>226</v>
      </c>
      <c r="D1" s="323" t="s">
        <v>159</v>
      </c>
      <c r="E1" s="323"/>
      <c r="F1" s="323"/>
      <c r="G1" s="323"/>
      <c r="H1" s="323"/>
      <c r="I1" s="334"/>
      <c r="J1" s="315"/>
      <c r="K1" s="315"/>
      <c r="L1" s="336" t="s">
        <v>31</v>
      </c>
      <c r="M1" s="414" t="s">
        <v>227</v>
      </c>
      <c r="N1" s="323" t="s">
        <v>159</v>
      </c>
      <c r="O1" s="323"/>
      <c r="P1" s="323"/>
      <c r="Q1" s="323"/>
      <c r="R1" s="323"/>
      <c r="S1" s="334"/>
      <c r="T1" s="315"/>
      <c r="U1" s="315"/>
      <c r="V1" s="336" t="s">
        <v>31</v>
      </c>
      <c r="W1" s="414" t="s">
        <v>228</v>
      </c>
      <c r="X1" s="323" t="s">
        <v>159</v>
      </c>
      <c r="Y1" s="323"/>
      <c r="Z1" s="323"/>
      <c r="AA1" s="323"/>
      <c r="AB1" s="323"/>
      <c r="AC1" s="334"/>
      <c r="AD1" s="315"/>
      <c r="AE1" s="315"/>
      <c r="AF1" s="336" t="s">
        <v>31</v>
      </c>
      <c r="AG1" s="414">
        <v>2019</v>
      </c>
      <c r="AH1" s="323" t="s">
        <v>159</v>
      </c>
      <c r="AI1" s="323"/>
      <c r="AJ1" s="323"/>
      <c r="AK1" s="323"/>
      <c r="AL1" s="323"/>
      <c r="AM1" s="334"/>
      <c r="AN1" s="315"/>
      <c r="AO1" s="315"/>
      <c r="AP1" s="336" t="s">
        <v>31</v>
      </c>
      <c r="AQ1" s="414">
        <v>2022</v>
      </c>
      <c r="AR1" s="323" t="s">
        <v>159</v>
      </c>
      <c r="AS1" s="323"/>
      <c r="AT1" s="323"/>
      <c r="AU1" s="323"/>
      <c r="AV1" s="323"/>
      <c r="AW1" s="334"/>
      <c r="AX1" s="315"/>
      <c r="AY1" s="315"/>
      <c r="AZ1" s="336" t="s">
        <v>31</v>
      </c>
      <c r="BA1" s="414">
        <v>2023</v>
      </c>
      <c r="BB1" s="323" t="s">
        <v>159</v>
      </c>
      <c r="BC1" s="323"/>
      <c r="BD1" s="323"/>
      <c r="BE1" s="323"/>
      <c r="BF1" s="323"/>
      <c r="BG1" s="334"/>
      <c r="BH1" s="315"/>
      <c r="BI1" s="315"/>
      <c r="BJ1" s="336" t="s">
        <v>31</v>
      </c>
      <c r="BK1" s="414">
        <v>2023</v>
      </c>
      <c r="BL1" s="323" t="s">
        <v>159</v>
      </c>
      <c r="BM1" s="323"/>
      <c r="BN1" s="323"/>
      <c r="BO1" s="323"/>
      <c r="BP1" s="323"/>
      <c r="BQ1" s="334"/>
      <c r="BR1" s="315"/>
      <c r="BS1" s="315"/>
    </row>
    <row xmlns:x14ac="http://schemas.microsoft.com/office/spreadsheetml/2009/9/ac" r="2" s="317" customFormat="true" ht="30" customHeight="true" x14ac:dyDescent="0.25">
      <c r="A2" s="573" t="s">
        <v>246</v>
      </c>
      <c r="B2" s="324" t="s">
        <v>223</v>
      </c>
      <c r="C2" s="277" t="s">
        <v>162</v>
      </c>
      <c r="D2" s="277" t="s">
        <v>160</v>
      </c>
      <c r="E2" s="325"/>
      <c r="F2" s="325"/>
      <c r="G2" s="325"/>
      <c r="H2" s="325"/>
      <c r="I2" s="335"/>
      <c r="J2" s="318" t="s">
        <v>229</v>
      </c>
      <c r="K2" s="318"/>
      <c r="L2" s="324" t="s">
        <v>224</v>
      </c>
      <c r="M2" s="277" t="s">
        <v>162</v>
      </c>
      <c r="N2" s="277" t="s">
        <v>161</v>
      </c>
      <c r="O2" s="325"/>
      <c r="P2" s="325"/>
      <c r="Q2" s="325"/>
      <c r="R2" s="325"/>
      <c r="S2" s="335"/>
      <c r="T2" s="318" t="s">
        <v>229</v>
      </c>
      <c r="U2" s="318"/>
      <c r="V2" s="324" t="s">
        <v>225</v>
      </c>
      <c r="W2" s="277" t="s">
        <v>189</v>
      </c>
      <c r="X2" s="277" t="s">
        <v>219</v>
      </c>
      <c r="Y2" s="325"/>
      <c r="Z2" s="325"/>
      <c r="AA2" s="325"/>
      <c r="AB2" s="325"/>
      <c r="AC2" s="335"/>
      <c r="AD2" s="318" t="s">
        <v>229</v>
      </c>
      <c r="AE2" s="318"/>
      <c r="AF2" s="324" t="s">
        <v>251</v>
      </c>
      <c r="AG2" s="277" t="s">
        <v>162</v>
      </c>
      <c r="AH2" s="277" t="s">
        <v>252</v>
      </c>
      <c r="AI2" s="325"/>
      <c r="AJ2" s="325"/>
      <c r="AK2" s="325"/>
      <c r="AL2" s="325"/>
      <c r="AM2" s="335"/>
      <c r="AN2" s="318" t="s">
        <v>229</v>
      </c>
      <c r="AO2" s="318"/>
      <c r="AP2" s="324" t="s">
        <v>266</v>
      </c>
      <c r="AQ2" s="277" t="s">
        <v>261</v>
      </c>
      <c r="AR2" s="277" t="s">
        <v>267</v>
      </c>
      <c r="AS2" s="325"/>
      <c r="AT2" s="325"/>
      <c r="AU2" s="325"/>
      <c r="AV2" s="325"/>
      <c r="AW2" s="335"/>
      <c r="AX2" s="318" t="s">
        <v>229</v>
      </c>
      <c r="AY2" s="318"/>
      <c r="AZ2" s="324" t="s">
        <v>264</v>
      </c>
      <c r="BA2" s="277" t="s">
        <v>261</v>
      </c>
      <c r="BB2" s="277" t="s">
        <v>262</v>
      </c>
      <c r="BC2" s="325"/>
      <c r="BD2" s="325"/>
      <c r="BE2" s="325"/>
      <c r="BF2" s="325"/>
      <c r="BG2" s="335"/>
      <c r="BH2" s="318" t="s">
        <v>229</v>
      </c>
      <c r="BI2" s="318"/>
      <c r="BJ2" s="324" t="s">
        <v>260</v>
      </c>
      <c r="BK2" s="277" t="s">
        <v>261</v>
      </c>
      <c r="BL2" s="277" t="s">
        <v>267</v>
      </c>
      <c r="BM2" s="325"/>
      <c r="BN2" s="325"/>
      <c r="BO2" s="325"/>
      <c r="BP2" s="325"/>
      <c r="BQ2" s="335"/>
      <c r="BR2" s="318" t="s">
        <v>229</v>
      </c>
      <c r="BS2" s="318"/>
    </row>
    <row xmlns:x14ac="http://schemas.microsoft.com/office/spreadsheetml/2009/9/ac" r="3" s="257" customFormat="true" ht="18" customHeight="true" x14ac:dyDescent="0.25">
      <c r="A3" s="573"/>
      <c r="B3" s="365" t="s">
        <v>179</v>
      </c>
      <c r="C3" s="366" t="s">
        <v>56</v>
      </c>
      <c r="D3" s="367" t="s">
        <v>7</v>
      </c>
      <c r="E3" s="367" t="s">
        <v>1</v>
      </c>
      <c r="F3" s="367" t="s">
        <v>2</v>
      </c>
      <c r="G3" s="367" t="s">
        <v>16</v>
      </c>
      <c r="H3" s="367" t="s">
        <v>17</v>
      </c>
      <c r="I3" s="368" t="s">
        <v>18</v>
      </c>
      <c r="J3" s="255"/>
      <c r="K3" s="255"/>
      <c r="L3" s="365" t="s">
        <v>179</v>
      </c>
      <c r="M3" s="366" t="s">
        <v>56</v>
      </c>
      <c r="N3" s="367" t="s">
        <v>7</v>
      </c>
      <c r="O3" s="367" t="s">
        <v>1</v>
      </c>
      <c r="P3" s="367" t="s">
        <v>2</v>
      </c>
      <c r="Q3" s="367" t="s">
        <v>16</v>
      </c>
      <c r="R3" s="367" t="s">
        <v>17</v>
      </c>
      <c r="S3" s="368" t="s">
        <v>18</v>
      </c>
      <c r="T3" s="255"/>
      <c r="U3" s="255"/>
      <c r="V3" s="365" t="s">
        <v>179</v>
      </c>
      <c r="W3" s="366" t="s">
        <v>56</v>
      </c>
      <c r="X3" s="367" t="s">
        <v>7</v>
      </c>
      <c r="Y3" s="367" t="s">
        <v>1</v>
      </c>
      <c r="Z3" s="367" t="s">
        <v>2</v>
      </c>
      <c r="AA3" s="367" t="s">
        <v>16</v>
      </c>
      <c r="AB3" s="367" t="s">
        <v>17</v>
      </c>
      <c r="AC3" s="368" t="s">
        <v>18</v>
      </c>
      <c r="AD3" s="255"/>
      <c r="AE3" s="255"/>
      <c r="AF3" s="365" t="s">
        <v>179</v>
      </c>
      <c r="AG3" s="366" t="s">
        <v>56</v>
      </c>
      <c r="AH3" s="367" t="s">
        <v>7</v>
      </c>
      <c r="AI3" s="367" t="s">
        <v>1</v>
      </c>
      <c r="AJ3" s="367" t="s">
        <v>2</v>
      </c>
      <c r="AK3" s="367" t="s">
        <v>16</v>
      </c>
      <c r="AL3" s="367" t="s">
        <v>17</v>
      </c>
      <c r="AM3" s="368" t="s">
        <v>18</v>
      </c>
      <c r="AN3" s="255"/>
      <c r="AO3" s="255"/>
      <c r="AP3" s="365" t="s">
        <v>179</v>
      </c>
      <c r="AQ3" s="366" t="s">
        <v>56</v>
      </c>
      <c r="AR3" s="367" t="s">
        <v>7</v>
      </c>
      <c r="AS3" s="367" t="s">
        <v>1</v>
      </c>
      <c r="AT3" s="367" t="s">
        <v>2</v>
      </c>
      <c r="AU3" s="367" t="s">
        <v>16</v>
      </c>
      <c r="AV3" s="367" t="s">
        <v>17</v>
      </c>
      <c r="AW3" s="368" t="s">
        <v>18</v>
      </c>
      <c r="AX3" s="255"/>
      <c r="AY3" s="255"/>
      <c r="AZ3" s="365" t="s">
        <v>179</v>
      </c>
      <c r="BA3" s="366" t="s">
        <v>56</v>
      </c>
      <c r="BB3" s="367" t="s">
        <v>7</v>
      </c>
      <c r="BC3" s="367" t="s">
        <v>1</v>
      </c>
      <c r="BD3" s="367" t="s">
        <v>2</v>
      </c>
      <c r="BE3" s="367" t="s">
        <v>16</v>
      </c>
      <c r="BF3" s="367" t="s">
        <v>17</v>
      </c>
      <c r="BG3" s="368" t="s">
        <v>18</v>
      </c>
      <c r="BH3" s="255"/>
      <c r="BI3" s="255"/>
      <c r="BJ3" s="365" t="s">
        <v>179</v>
      </c>
      <c r="BK3" s="366" t="s">
        <v>56</v>
      </c>
      <c r="BL3" s="367" t="s">
        <v>7</v>
      </c>
      <c r="BM3" s="367" t="s">
        <v>1</v>
      </c>
      <c r="BN3" s="367" t="s">
        <v>2</v>
      </c>
      <c r="BO3" s="367" t="s">
        <v>16</v>
      </c>
      <c r="BP3" s="367" t="s">
        <v>17</v>
      </c>
      <c r="BQ3" s="368" t="s">
        <v>18</v>
      </c>
      <c r="BR3" s="255"/>
      <c r="BS3" s="255"/>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90" t="str">
        <f>IF(ISBLANK('Data Summary'!A6),"",'Data Summary'!A6)</f>
        <v>GTM_2006_LLECE</v>
      </c>
      <c r="B4" s="124"/>
      <c r="C4" s="92" t="s">
        <v>3</v>
      </c>
      <c r="D4" s="7"/>
      <c r="E4" s="7"/>
      <c r="F4" s="7"/>
      <c r="G4" s="7"/>
      <c r="H4" s="7"/>
      <c r="I4" s="26"/>
      <c r="J4" s="24"/>
      <c r="K4" s="24"/>
      <c r="L4" s="138"/>
      <c r="M4" s="92" t="s">
        <v>3</v>
      </c>
      <c r="N4" s="7"/>
      <c r="O4" s="7"/>
      <c r="P4" s="7"/>
      <c r="Q4" s="7"/>
      <c r="R4" s="7"/>
      <c r="S4" s="26"/>
      <c r="T4" s="24"/>
      <c r="U4" s="24"/>
      <c r="V4" s="138"/>
      <c r="W4" s="92" t="s">
        <v>3</v>
      </c>
      <c r="X4" s="7"/>
      <c r="Y4" s="7"/>
      <c r="Z4" s="7"/>
      <c r="AA4" s="7"/>
      <c r="AB4" s="7"/>
      <c r="AC4" s="26"/>
      <c r="AD4" s="24"/>
      <c r="AE4" s="24"/>
      <c r="AF4" s="138"/>
      <c r="AG4" s="92" t="s">
        <v>3</v>
      </c>
      <c r="AH4" s="7"/>
      <c r="AI4" s="7"/>
      <c r="AJ4" s="7"/>
      <c r="AK4" s="7"/>
      <c r="AL4" s="7"/>
      <c r="AM4" s="26"/>
      <c r="AN4" s="24"/>
      <c r="AO4" s="24"/>
      <c r="AP4" s="138"/>
      <c r="AQ4" s="92" t="s">
        <v>3</v>
      </c>
      <c r="AR4" s="7"/>
      <c r="AS4" s="7"/>
      <c r="AT4" s="7"/>
      <c r="AU4" s="7"/>
      <c r="AV4" s="7"/>
      <c r="AW4" s="26"/>
      <c r="AX4" s="24"/>
      <c r="AY4" s="24"/>
      <c r="AZ4" s="138"/>
      <c r="BA4" s="92" t="s">
        <v>3</v>
      </c>
      <c r="BB4" s="7"/>
      <c r="BC4" s="7"/>
      <c r="BD4" s="7"/>
      <c r="BE4" s="7"/>
      <c r="BF4" s="7"/>
      <c r="BG4" s="26"/>
      <c r="BH4" s="24"/>
      <c r="BI4" s="24"/>
      <c r="BJ4" s="138"/>
      <c r="BK4" s="92" t="s">
        <v>3</v>
      </c>
      <c r="BL4" s="7"/>
      <c r="BM4" s="7"/>
      <c r="BN4" s="7"/>
      <c r="BO4" s="7"/>
      <c r="BP4" s="7"/>
      <c r="BQ4" s="26"/>
      <c r="BR4" s="24"/>
      <c r="BS4" s="24"/>
      <c r="BT4" s="133"/>
      <c r="CD4" s="133"/>
      <c r="CN4" s="133"/>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90" t="str">
        <f ca="true">IF(ISBLANK('Data Summary'!A7),"",'Data Summary'!A7)</f>
        <v>GTM_2013_LLECE</v>
      </c>
      <c r="B5" s="124"/>
      <c r="C5" s="92" t="s">
        <v>25</v>
      </c>
      <c r="D5" s="7"/>
      <c r="E5" s="7"/>
      <c r="F5" s="7"/>
      <c r="G5" s="7"/>
      <c r="H5" s="7"/>
      <c r="I5" s="26"/>
      <c r="J5" s="24"/>
      <c r="K5" s="24"/>
      <c r="L5" s="138"/>
      <c r="M5" s="92" t="s">
        <v>25</v>
      </c>
      <c r="N5" s="7"/>
      <c r="O5" s="7"/>
      <c r="P5" s="7"/>
      <c r="Q5" s="7"/>
      <c r="R5" s="7"/>
      <c r="S5" s="26"/>
      <c r="T5" s="24"/>
      <c r="U5" s="24"/>
      <c r="V5" s="138"/>
      <c r="W5" s="92" t="s">
        <v>25</v>
      </c>
      <c r="X5" s="7"/>
      <c r="Y5" s="7"/>
      <c r="Z5" s="7"/>
      <c r="AA5" s="7"/>
      <c r="AB5" s="7"/>
      <c r="AC5" s="26"/>
      <c r="AD5" s="24"/>
      <c r="AE5" s="24"/>
      <c r="AF5" s="138"/>
      <c r="AG5" s="92" t="s">
        <v>25</v>
      </c>
      <c r="AH5" s="7"/>
      <c r="AI5" s="7"/>
      <c r="AJ5" s="7"/>
      <c r="AK5" s="7"/>
      <c r="AL5" s="7"/>
      <c r="AM5" s="26"/>
      <c r="AN5" s="24"/>
      <c r="AO5" s="24"/>
      <c r="AP5" s="138"/>
      <c r="AQ5" s="92" t="s">
        <v>25</v>
      </c>
      <c r="AR5" s="7"/>
      <c r="AS5" s="7"/>
      <c r="AT5" s="7"/>
      <c r="AU5" s="7"/>
      <c r="AV5" s="7"/>
      <c r="AW5" s="26"/>
      <c r="AX5" s="24"/>
      <c r="AY5" s="24"/>
      <c r="AZ5" s="138"/>
      <c r="BA5" s="92" t="s">
        <v>25</v>
      </c>
      <c r="BB5" s="7"/>
      <c r="BC5" s="7"/>
      <c r="BD5" s="7"/>
      <c r="BE5" s="7"/>
      <c r="BF5" s="7"/>
      <c r="BG5" s="26"/>
      <c r="BH5" s="24"/>
      <c r="BI5" s="24"/>
      <c r="BJ5" s="138"/>
      <c r="BK5" s="92" t="s">
        <v>25</v>
      </c>
      <c r="BL5" s="7"/>
      <c r="BM5" s="7"/>
      <c r="BN5" s="7"/>
      <c r="BO5" s="7"/>
      <c r="BP5" s="7"/>
      <c r="BQ5" s="26"/>
      <c r="BR5" s="24"/>
      <c r="BS5" s="24"/>
      <c r="BT5" s="133"/>
      <c r="CD5" s="133"/>
      <c r="CN5" s="133"/>
      <c r="CX5" s="133"/>
      <c r="DH5" s="133"/>
      <c r="DR5" s="133"/>
      <c r="EB5" s="133"/>
      <c r="EL5" s="133"/>
      <c r="EV5" s="133"/>
      <c r="FF5" s="133"/>
      <c r="FP5" s="133"/>
      <c r="FZ5" s="133"/>
      <c r="GJ5" s="133"/>
      <c r="GT5" s="133"/>
      <c r="HD5" s="133"/>
      <c r="HN5" s="133"/>
      <c r="HX5" s="133"/>
    </row>
    <row xmlns:x14ac="http://schemas.microsoft.com/office/spreadsheetml/2009/9/ac" r="6" s="4" customFormat="true" x14ac:dyDescent="0.25">
      <c r="A6" s="390" t="str">
        <f ca="true">IF(ISBLANK('Data Summary'!A8),"",'Data Summary'!A8)</f>
        <v>GTM_2016_UIS</v>
      </c>
      <c r="B6" s="138"/>
      <c r="C6" s="93" t="s">
        <v>26</v>
      </c>
      <c r="D6" s="19"/>
      <c r="E6" s="7"/>
      <c r="F6" s="7"/>
      <c r="G6" s="7"/>
      <c r="H6" s="7"/>
      <c r="I6" s="26"/>
      <c r="J6" s="24"/>
      <c r="K6" s="24"/>
      <c r="L6" s="138"/>
      <c r="M6" s="93" t="s">
        <v>26</v>
      </c>
      <c r="N6" s="19"/>
      <c r="O6" s="7"/>
      <c r="P6" s="7"/>
      <c r="Q6" s="7"/>
      <c r="R6" s="7"/>
      <c r="S6" s="26"/>
      <c r="T6" s="24"/>
      <c r="U6" s="24"/>
      <c r="V6" s="138"/>
      <c r="W6" s="93" t="s">
        <v>26</v>
      </c>
      <c r="X6" s="19"/>
      <c r="Y6" s="7"/>
      <c r="Z6" s="7"/>
      <c r="AA6" s="7"/>
      <c r="AB6" s="7"/>
      <c r="AC6" s="26"/>
      <c r="AD6" s="24"/>
      <c r="AE6" s="24"/>
      <c r="AF6" s="138"/>
      <c r="AG6" s="93" t="s">
        <v>26</v>
      </c>
      <c r="AH6" s="19"/>
      <c r="AI6" s="7"/>
      <c r="AJ6" s="7"/>
      <c r="AK6" s="7"/>
      <c r="AL6" s="7"/>
      <c r="AM6" s="26"/>
      <c r="AN6" s="24"/>
      <c r="AO6" s="24"/>
      <c r="AP6" s="138"/>
      <c r="AQ6" s="93" t="s">
        <v>26</v>
      </c>
      <c r="AR6" s="19"/>
      <c r="AS6" s="7"/>
      <c r="AT6" s="7"/>
      <c r="AU6" s="7"/>
      <c r="AV6" s="7"/>
      <c r="AW6" s="26"/>
      <c r="AX6" s="24"/>
      <c r="AY6" s="24"/>
      <c r="AZ6" s="138"/>
      <c r="BA6" s="93" t="s">
        <v>26</v>
      </c>
      <c r="BB6" s="19"/>
      <c r="BC6" s="7"/>
      <c r="BD6" s="7"/>
      <c r="BE6" s="7"/>
      <c r="BF6" s="7"/>
      <c r="BG6" s="26"/>
      <c r="BH6" s="24"/>
      <c r="BI6" s="24"/>
      <c r="BJ6" s="138"/>
      <c r="BK6" s="93" t="s">
        <v>26</v>
      </c>
      <c r="BL6" s="19"/>
      <c r="BM6" s="7"/>
      <c r="BN6" s="7"/>
      <c r="BO6" s="7"/>
      <c r="BP6" s="7"/>
      <c r="BQ6" s="26"/>
      <c r="BR6" s="24"/>
      <c r="BS6" s="24"/>
      <c r="BT6" s="133"/>
      <c r="CD6" s="133"/>
      <c r="CN6" s="133"/>
      <c r="CX6" s="133"/>
      <c r="DH6" s="133"/>
      <c r="DR6" s="133"/>
      <c r="EB6" s="133"/>
      <c r="EL6" s="133"/>
      <c r="EV6" s="133"/>
      <c r="FF6" s="133"/>
      <c r="FP6" s="133"/>
      <c r="FZ6" s="133"/>
      <c r="GJ6" s="133"/>
      <c r="GT6" s="133"/>
      <c r="HD6" s="133"/>
      <c r="HN6" s="133"/>
      <c r="HX6" s="133"/>
    </row>
    <row xmlns:x14ac="http://schemas.microsoft.com/office/spreadsheetml/2009/9/ac" r="7" s="4" customFormat="true" x14ac:dyDescent="0.25">
      <c r="A7" s="390" t="str">
        <f ca="true">IF(ISBLANK('Data Summary'!A9),"",'Data Summary'!A9)</f>
        <v>GTM_2019_LLECE</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33"/>
      <c r="CD7" s="133"/>
      <c r="CN7" s="133"/>
      <c r="CX7" s="133"/>
      <c r="DH7" s="133"/>
      <c r="DR7" s="133"/>
      <c r="EB7" s="133"/>
      <c r="EL7" s="133"/>
      <c r="EV7" s="133"/>
      <c r="FF7" s="133"/>
      <c r="FP7" s="133"/>
      <c r="FZ7" s="133"/>
      <c r="GJ7" s="133"/>
      <c r="GT7" s="133"/>
      <c r="HD7" s="133"/>
      <c r="HN7" s="133"/>
      <c r="HX7" s="133"/>
    </row>
    <row xmlns:x14ac="http://schemas.microsoft.com/office/spreadsheetml/2009/9/ac" r="8" s="4" customFormat="true" x14ac:dyDescent="0.25">
      <c r="A8" s="390" t="str">
        <f ca="true">IF(ISBLANK('Data Summary'!A10),"",'Data Summary'!A10)</f>
        <v>GTM_2022_EMIS</v>
      </c>
      <c r="B8" s="138"/>
      <c r="C8" s="93" t="s">
        <v>142</v>
      </c>
      <c r="D8" s="19"/>
      <c r="E8" s="7"/>
      <c r="F8" s="7"/>
      <c r="G8" s="7"/>
      <c r="H8" s="7"/>
      <c r="I8" s="26"/>
      <c r="J8" s="24"/>
      <c r="K8" s="24"/>
      <c r="L8" s="138"/>
      <c r="M8" s="93" t="s">
        <v>142</v>
      </c>
      <c r="N8" s="19"/>
      <c r="O8" s="7"/>
      <c r="P8" s="7"/>
      <c r="Q8" s="7"/>
      <c r="R8" s="7"/>
      <c r="S8" s="26"/>
      <c r="T8" s="24"/>
      <c r="U8" s="24"/>
      <c r="V8" s="138"/>
      <c r="W8" s="93" t="s">
        <v>142</v>
      </c>
      <c r="X8" s="19"/>
      <c r="Y8" s="7"/>
      <c r="Z8" s="7"/>
      <c r="AA8" s="7"/>
      <c r="AB8" s="7"/>
      <c r="AC8" s="26"/>
      <c r="AD8" s="24"/>
      <c r="AE8" s="24"/>
      <c r="AF8" s="138"/>
      <c r="AG8" s="93" t="s">
        <v>142</v>
      </c>
      <c r="AH8" s="19"/>
      <c r="AI8" s="7"/>
      <c r="AJ8" s="7"/>
      <c r="AK8" s="7"/>
      <c r="AL8" s="7"/>
      <c r="AM8" s="26"/>
      <c r="AN8" s="24"/>
      <c r="AO8" s="24"/>
      <c r="AP8" s="138"/>
      <c r="AQ8" s="93" t="s">
        <v>142</v>
      </c>
      <c r="AR8" s="19"/>
      <c r="AS8" s="7"/>
      <c r="AT8" s="7"/>
      <c r="AU8" s="7"/>
      <c r="AV8" s="7"/>
      <c r="AW8" s="26"/>
      <c r="AX8" s="24"/>
      <c r="AY8" s="24"/>
      <c r="AZ8" s="138"/>
      <c r="BA8" s="93" t="s">
        <v>142</v>
      </c>
      <c r="BB8" s="19"/>
      <c r="BC8" s="7"/>
      <c r="BD8" s="7"/>
      <c r="BE8" s="7"/>
      <c r="BF8" s="7"/>
      <c r="BG8" s="26"/>
      <c r="BH8" s="24"/>
      <c r="BI8" s="24"/>
      <c r="BJ8" s="138"/>
      <c r="BK8" s="93" t="s">
        <v>142</v>
      </c>
      <c r="BL8" s="19"/>
      <c r="BM8" s="7"/>
      <c r="BN8" s="7"/>
      <c r="BO8" s="7"/>
      <c r="BP8" s="7"/>
      <c r="BQ8" s="26"/>
      <c r="BR8" s="24"/>
      <c r="BS8" s="24"/>
      <c r="BT8" s="133"/>
      <c r="CD8" s="133"/>
      <c r="CN8" s="133"/>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90" t="str">
        <f ca="true">IF(ISBLANK('Data Summary'!A11),"",'Data Summary'!A11)</f>
        <v>GTM_2023_OJO</v>
      </c>
      <c r="B9" s="124"/>
      <c r="C9" s="93" t="s">
        <v>182</v>
      </c>
      <c r="D9" s="19"/>
      <c r="E9" s="7"/>
      <c r="F9" s="7"/>
      <c r="G9" s="7"/>
      <c r="H9" s="7"/>
      <c r="I9" s="26"/>
      <c r="J9" s="24"/>
      <c r="K9" s="24"/>
      <c r="L9" s="138"/>
      <c r="M9" s="93" t="s">
        <v>182</v>
      </c>
      <c r="N9" s="19"/>
      <c r="O9" s="7"/>
      <c r="P9" s="7"/>
      <c r="Q9" s="7"/>
      <c r="R9" s="7"/>
      <c r="S9" s="26"/>
      <c r="T9" s="24"/>
      <c r="U9" s="24"/>
      <c r="V9" s="138"/>
      <c r="W9" s="93" t="s">
        <v>182</v>
      </c>
      <c r="X9" s="19"/>
      <c r="Y9" s="7"/>
      <c r="Z9" s="7"/>
      <c r="AA9" s="7"/>
      <c r="AB9" s="7"/>
      <c r="AC9" s="26"/>
      <c r="AD9" s="24"/>
      <c r="AE9" s="24"/>
      <c r="AF9" s="138"/>
      <c r="AG9" s="93" t="s">
        <v>182</v>
      </c>
      <c r="AH9" s="19"/>
      <c r="AI9" s="7"/>
      <c r="AJ9" s="7"/>
      <c r="AK9" s="7"/>
      <c r="AL9" s="7"/>
      <c r="AM9" s="26"/>
      <c r="AN9" s="24"/>
      <c r="AO9" s="24"/>
      <c r="AP9" s="138"/>
      <c r="AQ9" s="93" t="s">
        <v>182</v>
      </c>
      <c r="AR9" s="19"/>
      <c r="AS9" s="7"/>
      <c r="AT9" s="7"/>
      <c r="AU9" s="7"/>
      <c r="AV9" s="7"/>
      <c r="AW9" s="26"/>
      <c r="AX9" s="24"/>
      <c r="AY9" s="24"/>
      <c r="AZ9" s="138"/>
      <c r="BA9" s="93" t="s">
        <v>182</v>
      </c>
      <c r="BB9" s="19"/>
      <c r="BC9" s="7"/>
      <c r="BD9" s="7"/>
      <c r="BE9" s="7"/>
      <c r="BF9" s="7"/>
      <c r="BG9" s="26"/>
      <c r="BH9" s="24"/>
      <c r="BI9" s="24"/>
      <c r="BJ9" s="138"/>
      <c r="BK9" s="93" t="s">
        <v>182</v>
      </c>
      <c r="BL9" s="19"/>
      <c r="BM9" s="7"/>
      <c r="BN9" s="7"/>
      <c r="BO9" s="7"/>
      <c r="BP9" s="7"/>
      <c r="BQ9" s="26"/>
      <c r="BR9" s="24"/>
      <c r="BS9" s="24"/>
      <c r="BT9" s="133"/>
      <c r="CD9" s="133"/>
      <c r="CN9" s="133"/>
      <c r="CX9" s="133"/>
      <c r="DH9" s="133"/>
      <c r="DR9" s="133"/>
      <c r="EB9" s="133"/>
      <c r="EL9" s="133"/>
      <c r="EV9" s="133"/>
      <c r="FF9" s="133"/>
      <c r="FP9" s="133"/>
      <c r="FZ9" s="133"/>
      <c r="GJ9" s="133"/>
      <c r="GT9" s="133"/>
      <c r="HD9" s="133"/>
      <c r="HN9" s="133"/>
      <c r="HX9" s="133"/>
    </row>
    <row xmlns:x14ac="http://schemas.microsoft.com/office/spreadsheetml/2009/9/ac" r="10" s="2" customFormat="true" ht="86.45" customHeight="true" x14ac:dyDescent="0.25">
      <c r="A10" s="390" t="str">
        <f ca="true">IF(ISBLANK('Data Summary'!A12),"",'Data Summary'!A12)</f>
        <v>GTM_2023_EMIS</v>
      </c>
      <c r="B10" s="128" t="s">
        <v>12</v>
      </c>
      <c r="C10" s="575" t="s">
        <v>173</v>
      </c>
      <c r="D10" s="575"/>
      <c r="E10" s="575"/>
      <c r="F10" s="575"/>
      <c r="G10" s="575"/>
      <c r="H10" s="575"/>
      <c r="I10" s="576"/>
      <c r="J10" s="11"/>
      <c r="K10" s="11"/>
      <c r="L10" s="128" t="s">
        <v>12</v>
      </c>
      <c r="M10" s="575" t="s">
        <v>173</v>
      </c>
      <c r="N10" s="575"/>
      <c r="O10" s="575"/>
      <c r="P10" s="575"/>
      <c r="Q10" s="575"/>
      <c r="R10" s="575"/>
      <c r="S10" s="576"/>
      <c r="T10" s="11"/>
      <c r="U10" s="11"/>
      <c r="V10" s="128" t="s">
        <v>12</v>
      </c>
      <c r="W10" s="575" t="s">
        <v>173</v>
      </c>
      <c r="X10" s="575"/>
      <c r="Y10" s="575"/>
      <c r="Z10" s="575"/>
      <c r="AA10" s="575"/>
      <c r="AB10" s="575"/>
      <c r="AC10" s="576"/>
      <c r="AD10" s="11"/>
      <c r="AE10" s="11"/>
      <c r="AF10" s="128" t="s">
        <v>12</v>
      </c>
      <c r="AG10" s="574" t="s">
        <v>259</v>
      </c>
      <c r="AH10" s="575"/>
      <c r="AI10" s="575"/>
      <c r="AJ10" s="575"/>
      <c r="AK10" s="575"/>
      <c r="AL10" s="575"/>
      <c r="AM10" s="576"/>
      <c r="AN10" s="11"/>
      <c r="AO10" s="11"/>
      <c r="AP10" s="128" t="s">
        <v>12</v>
      </c>
      <c r="AQ10" s="574" t="s">
        <v>259</v>
      </c>
      <c r="AR10" s="575"/>
      <c r="AS10" s="575"/>
      <c r="AT10" s="575"/>
      <c r="AU10" s="575"/>
      <c r="AV10" s="575"/>
      <c r="AW10" s="576"/>
      <c r="AX10" s="11"/>
      <c r="AY10" s="11"/>
      <c r="AZ10" s="128" t="s">
        <v>12</v>
      </c>
      <c r="BA10" s="574" t="s">
        <v>259</v>
      </c>
      <c r="BB10" s="575"/>
      <c r="BC10" s="575"/>
      <c r="BD10" s="575"/>
      <c r="BE10" s="575"/>
      <c r="BF10" s="575"/>
      <c r="BG10" s="576"/>
      <c r="BH10" s="11"/>
      <c r="BI10" s="11"/>
      <c r="BJ10" s="128" t="s">
        <v>12</v>
      </c>
      <c r="BK10" s="574" t="s">
        <v>259</v>
      </c>
      <c r="BL10" s="575"/>
      <c r="BM10" s="575"/>
      <c r="BN10" s="575"/>
      <c r="BO10" s="575"/>
      <c r="BP10" s="575"/>
      <c r="BQ10" s="576"/>
      <c r="BR10" s="11"/>
      <c r="BS10" s="11"/>
      <c r="BT10" s="136"/>
      <c r="CD10" s="136"/>
      <c r="CN10" s="136"/>
      <c r="CX10" s="136"/>
      <c r="DH10" s="136"/>
      <c r="DR10" s="136"/>
      <c r="EB10" s="136"/>
      <c r="EL10" s="136"/>
      <c r="EV10" s="136"/>
      <c r="FF10" s="136"/>
      <c r="FP10" s="136"/>
      <c r="FZ10" s="136"/>
      <c r="GJ10" s="136"/>
      <c r="GT10" s="136"/>
      <c r="HD10" s="136"/>
      <c r="HN10" s="136"/>
      <c r="HX10" s="136"/>
    </row>
    <row xmlns:x14ac="http://schemas.microsoft.com/office/spreadsheetml/2009/9/ac" r="11" s="2" customFormat="true" ht="15.6" customHeight="true" x14ac:dyDescent="0.25">
      <c r="A11" s="391" t="str">
        <f ca="true">IF(ISBLANK('Data Summary'!A13),"",'Data Summary'!A13)</f>
        <v/>
      </c>
      <c r="B11" s="128"/>
      <c r="C11" s="103" t="s">
        <v>120</v>
      </c>
      <c r="D11" s="53"/>
      <c r="E11" s="53"/>
      <c r="F11" s="53"/>
      <c r="G11" s="53"/>
      <c r="H11" s="53"/>
      <c r="I11" s="102"/>
      <c r="J11" s="11"/>
      <c r="K11" s="11"/>
      <c r="L11" s="128"/>
      <c r="M11" s="103" t="s">
        <v>120</v>
      </c>
      <c r="N11" s="101"/>
      <c r="O11" s="101"/>
      <c r="P11" s="101"/>
      <c r="Q11" s="101"/>
      <c r="R11" s="101"/>
      <c r="S11" s="102"/>
      <c r="T11" s="11"/>
      <c r="U11" s="11"/>
      <c r="V11" s="128"/>
      <c r="W11" s="103" t="s">
        <v>120</v>
      </c>
      <c r="X11" s="192"/>
      <c r="Y11" s="192"/>
      <c r="Z11" s="192"/>
      <c r="AA11" s="192"/>
      <c r="AB11" s="192"/>
      <c r="AC11" s="193"/>
      <c r="AD11" s="11"/>
      <c r="AE11" s="11"/>
      <c r="AF11" s="128"/>
      <c r="AG11" s="103" t="s">
        <v>120</v>
      </c>
      <c r="AH11" s="382"/>
      <c r="AI11" s="382"/>
      <c r="AJ11" s="382"/>
      <c r="AK11" s="382"/>
      <c r="AL11" s="382"/>
      <c r="AM11" s="383"/>
      <c r="AN11" s="11"/>
      <c r="AO11" s="11"/>
      <c r="AP11" s="128"/>
      <c r="AQ11" s="103" t="s">
        <v>120</v>
      </c>
      <c r="AR11" s="382"/>
      <c r="AS11" s="382"/>
      <c r="AT11" s="382"/>
      <c r="AU11" s="382"/>
      <c r="AV11" s="382"/>
      <c r="AW11" s="383"/>
      <c r="AX11" s="11"/>
      <c r="AY11" s="11"/>
      <c r="AZ11" s="128"/>
      <c r="BA11" s="103" t="s">
        <v>120</v>
      </c>
      <c r="BB11" s="416"/>
      <c r="BC11" s="416"/>
      <c r="BD11" s="416"/>
      <c r="BE11" s="416"/>
      <c r="BF11" s="416"/>
      <c r="BG11" s="417"/>
      <c r="BH11" s="11"/>
      <c r="BI11" s="11"/>
      <c r="BJ11" s="128"/>
      <c r="BK11" s="103" t="s">
        <v>120</v>
      </c>
      <c r="BL11" s="416"/>
      <c r="BM11" s="416"/>
      <c r="BN11" s="416"/>
      <c r="BO11" s="416"/>
      <c r="BP11" s="416"/>
      <c r="BQ11" s="417"/>
      <c r="BR11" s="11"/>
      <c r="BS11" s="11"/>
      <c r="BT11" s="136"/>
      <c r="CD11" s="136"/>
      <c r="CN11" s="136"/>
      <c r="CX11" s="136"/>
      <c r="DH11" s="136"/>
      <c r="DR11" s="136"/>
      <c r="EB11" s="136"/>
      <c r="EL11" s="136"/>
      <c r="EV11" s="136"/>
      <c r="FF11" s="136"/>
      <c r="FP11" s="136"/>
      <c r="FZ11" s="136"/>
      <c r="GJ11" s="136"/>
      <c r="GT11" s="136"/>
      <c r="HD11" s="136"/>
      <c r="HN11" s="136"/>
      <c r="HX11" s="136"/>
    </row>
    <row xmlns:x14ac="http://schemas.microsoft.com/office/spreadsheetml/2009/9/ac" r="12" s="2" customFormat="true" ht="15" customHeight="true" x14ac:dyDescent="0.25">
      <c r="A12" s="391" t="str">
        <f ca="true">IF(ISBLANK('Data Summary'!A14),"",'Data Summary'!A14)</f>
        <v/>
      </c>
      <c r="B12" s="128"/>
      <c r="C12" s="103" t="s">
        <v>126</v>
      </c>
      <c r="D12" s="53"/>
      <c r="E12" s="53"/>
      <c r="F12" s="53"/>
      <c r="G12" s="53"/>
      <c r="H12" s="53"/>
      <c r="I12" s="100"/>
      <c r="J12" s="11"/>
      <c r="K12" s="11"/>
      <c r="L12" s="128"/>
      <c r="M12" s="103" t="s">
        <v>126</v>
      </c>
      <c r="N12" s="53"/>
      <c r="O12" s="53"/>
      <c r="P12" s="53"/>
      <c r="Q12" s="53"/>
      <c r="R12" s="53"/>
      <c r="S12" s="100"/>
      <c r="T12" s="11"/>
      <c r="U12" s="11"/>
      <c r="V12" s="128"/>
      <c r="W12" s="103" t="s">
        <v>126</v>
      </c>
      <c r="X12" s="53"/>
      <c r="Y12" s="53"/>
      <c r="Z12" s="53"/>
      <c r="AA12" s="53"/>
      <c r="AB12" s="53"/>
      <c r="AC12" s="100"/>
      <c r="AD12" s="11"/>
      <c r="AE12" s="11"/>
      <c r="AF12" s="128"/>
      <c r="AG12" s="103" t="s">
        <v>126</v>
      </c>
      <c r="AH12" s="53"/>
      <c r="AI12" s="53"/>
      <c r="AJ12" s="53"/>
      <c r="AK12" s="53"/>
      <c r="AL12" s="53"/>
      <c r="AM12" s="100"/>
      <c r="AN12" s="11"/>
      <c r="AO12" s="11"/>
      <c r="AP12" s="128"/>
      <c r="AQ12" s="103" t="s">
        <v>126</v>
      </c>
      <c r="AR12" s="53"/>
      <c r="AS12" s="53"/>
      <c r="AT12" s="53"/>
      <c r="AU12" s="53"/>
      <c r="AV12" s="53"/>
      <c r="AW12" s="100"/>
      <c r="AX12" s="11"/>
      <c r="AY12" s="11"/>
      <c r="AZ12" s="128"/>
      <c r="BA12" s="103" t="s">
        <v>126</v>
      </c>
      <c r="BB12" s="53"/>
      <c r="BC12" s="53"/>
      <c r="BD12" s="53"/>
      <c r="BE12" s="53"/>
      <c r="BF12" s="53"/>
      <c r="BG12" s="100"/>
      <c r="BH12" s="11"/>
      <c r="BI12" s="11"/>
      <c r="BJ12" s="128"/>
      <c r="BK12" s="103" t="s">
        <v>126</v>
      </c>
      <c r="BL12" s="53"/>
      <c r="BM12" s="53"/>
      <c r="BN12" s="53"/>
      <c r="BO12" s="53"/>
      <c r="BP12" s="53"/>
      <c r="BQ12" s="100"/>
      <c r="BR12" s="11"/>
      <c r="BS12" s="11"/>
      <c r="BT12" s="136"/>
      <c r="CD12" s="136"/>
      <c r="CN12" s="136"/>
      <c r="CX12" s="136"/>
      <c r="DH12" s="136"/>
      <c r="DR12" s="136"/>
      <c r="EB12" s="136"/>
      <c r="EL12" s="136"/>
      <c r="EV12" s="136"/>
      <c r="FF12" s="136"/>
      <c r="FP12" s="136"/>
      <c r="FZ12" s="136"/>
      <c r="GJ12" s="136"/>
      <c r="GT12" s="136"/>
      <c r="HD12" s="136"/>
      <c r="HN12" s="136"/>
      <c r="HX12" s="136"/>
    </row>
    <row xmlns:x14ac="http://schemas.microsoft.com/office/spreadsheetml/2009/9/ac" r="13" s="2" customFormat="true" ht="15" customHeight="true" x14ac:dyDescent="0.25">
      <c r="A13" s="391" t="str">
        <f ca="true">IF(ISBLANK('Data Summary'!A15),"",'Data Summary'!A15)</f>
        <v/>
      </c>
      <c r="B13" s="128"/>
      <c r="C13" s="103" t="s">
        <v>103</v>
      </c>
      <c r="D13" s="53"/>
      <c r="E13" s="53"/>
      <c r="F13" s="53"/>
      <c r="G13" s="53"/>
      <c r="H13" s="53"/>
      <c r="I13" s="100"/>
      <c r="J13" s="11"/>
      <c r="K13" s="11"/>
      <c r="L13" s="128"/>
      <c r="M13" s="103" t="s">
        <v>103</v>
      </c>
      <c r="N13" s="53"/>
      <c r="O13" s="53"/>
      <c r="P13" s="53"/>
      <c r="Q13" s="53"/>
      <c r="R13" s="53"/>
      <c r="S13" s="100"/>
      <c r="T13" s="11"/>
      <c r="U13" s="11"/>
      <c r="V13" s="128"/>
      <c r="W13" s="103" t="s">
        <v>103</v>
      </c>
      <c r="X13" s="53"/>
      <c r="Y13" s="53"/>
      <c r="Z13" s="53"/>
      <c r="AA13" s="53"/>
      <c r="AB13" s="53"/>
      <c r="AC13" s="100"/>
      <c r="AD13" s="11"/>
      <c r="AE13" s="11"/>
      <c r="AF13" s="128"/>
      <c r="AG13" s="103" t="s">
        <v>103</v>
      </c>
      <c r="AH13" s="53"/>
      <c r="AI13" s="53"/>
      <c r="AJ13" s="53"/>
      <c r="AK13" s="53"/>
      <c r="AL13" s="53"/>
      <c r="AM13" s="100"/>
      <c r="AN13" s="11"/>
      <c r="AO13" s="11"/>
      <c r="AP13" s="128"/>
      <c r="AQ13" s="103" t="s">
        <v>103</v>
      </c>
      <c r="AR13" s="53"/>
      <c r="AS13" s="53"/>
      <c r="AT13" s="53"/>
      <c r="AU13" s="53"/>
      <c r="AV13" s="53"/>
      <c r="AW13" s="100"/>
      <c r="AX13" s="11"/>
      <c r="AY13" s="11"/>
      <c r="AZ13" s="128"/>
      <c r="BA13" s="103" t="s">
        <v>103</v>
      </c>
      <c r="BB13" s="53"/>
      <c r="BC13" s="53"/>
      <c r="BD13" s="53"/>
      <c r="BE13" s="53"/>
      <c r="BF13" s="53"/>
      <c r="BG13" s="100"/>
      <c r="BH13" s="11"/>
      <c r="BI13" s="11"/>
      <c r="BJ13" s="128"/>
      <c r="BK13" s="103" t="s">
        <v>103</v>
      </c>
      <c r="BL13" s="53"/>
      <c r="BM13" s="53"/>
      <c r="BN13" s="53"/>
      <c r="BO13" s="53"/>
      <c r="BP13" s="53"/>
      <c r="BQ13" s="100"/>
      <c r="BR13" s="11"/>
      <c r="BS13" s="11"/>
      <c r="BT13" s="136"/>
      <c r="CD13" s="136"/>
      <c r="CN13" s="136"/>
      <c r="CX13" s="136"/>
      <c r="DH13" s="136"/>
      <c r="DR13" s="136"/>
      <c r="EB13" s="136"/>
      <c r="EL13" s="136"/>
      <c r="EV13" s="136"/>
      <c r="FF13" s="136"/>
      <c r="FP13" s="136"/>
      <c r="FZ13" s="136"/>
      <c r="GJ13" s="136"/>
      <c r="GT13" s="136"/>
      <c r="HD13" s="136"/>
      <c r="HN13" s="136"/>
      <c r="HX13" s="136"/>
    </row>
    <row xmlns:x14ac="http://schemas.microsoft.com/office/spreadsheetml/2009/9/ac" r="14" ht="15.75" customHeight="true" x14ac:dyDescent="0.25">
      <c r="A14" s="391" t="str">
        <f ca="true">IF(ISBLANK('Data Summary'!A16),"",'Data Summary'!A16)</f>
        <v/>
      </c>
      <c r="B14" s="129"/>
      <c r="C14" s="94" t="s">
        <v>23</v>
      </c>
      <c r="D14" s="10"/>
      <c r="E14" s="10"/>
      <c r="F14" s="10"/>
      <c r="G14" s="72"/>
      <c r="H14" s="73"/>
      <c r="I14" s="74"/>
      <c r="J14" s="11"/>
      <c r="K14" s="11"/>
      <c r="L14" s="129"/>
      <c r="M14" s="94" t="s">
        <v>23</v>
      </c>
      <c r="N14" s="10"/>
      <c r="O14" s="10"/>
      <c r="P14" s="10"/>
      <c r="Q14" s="72"/>
      <c r="R14" s="73"/>
      <c r="S14" s="74"/>
      <c r="T14" s="11"/>
      <c r="U14" s="11"/>
      <c r="V14" s="129"/>
      <c r="W14" s="94" t="s">
        <v>23</v>
      </c>
      <c r="X14" s="10"/>
      <c r="Y14" s="10"/>
      <c r="Z14" s="10"/>
      <c r="AA14" s="72"/>
      <c r="AB14" s="73"/>
      <c r="AC14" s="74"/>
      <c r="AD14" s="11"/>
      <c r="AE14" s="11"/>
      <c r="AF14" s="129"/>
      <c r="AG14" s="94" t="s">
        <v>23</v>
      </c>
      <c r="AH14" s="10" t="s">
        <v>255</v>
      </c>
      <c r="AI14" s="10" t="s">
        <v>255</v>
      </c>
      <c r="AJ14" s="10" t="s">
        <v>255</v>
      </c>
      <c r="AK14" s="72" t="s">
        <v>255</v>
      </c>
      <c r="AL14" s="73" t="s">
        <v>255</v>
      </c>
      <c r="AM14" s="74" t="s">
        <v>255</v>
      </c>
      <c r="AN14" s="11"/>
      <c r="AO14" s="11"/>
      <c r="AP14" s="129"/>
      <c r="AQ14" s="94" t="s">
        <v>23</v>
      </c>
      <c r="AR14" s="10">
        <v>35657</v>
      </c>
      <c r="AS14" s="10" t="s">
        <v>255</v>
      </c>
      <c r="AT14" s="10" t="s">
        <v>255</v>
      </c>
      <c r="AU14" s="72">
        <v>16263</v>
      </c>
      <c r="AV14" s="73">
        <v>19394</v>
      </c>
      <c r="AW14" s="74" t="s">
        <v>255</v>
      </c>
      <c r="AX14" s="11"/>
      <c r="AY14" s="11"/>
      <c r="AZ14" s="129"/>
      <c r="BA14" s="94" t="s">
        <v>23</v>
      </c>
      <c r="BB14" s="10">
        <v>52406</v>
      </c>
      <c r="BC14" s="10" t="s">
        <v>255</v>
      </c>
      <c r="BD14" s="10" t="s">
        <v>255</v>
      </c>
      <c r="BE14" s="72" t="s">
        <v>255</v>
      </c>
      <c r="BF14" s="73" t="s">
        <v>255</v>
      </c>
      <c r="BG14" s="74" t="s">
        <v>255</v>
      </c>
      <c r="BH14" s="11"/>
      <c r="BI14" s="11"/>
      <c r="BJ14" s="129"/>
      <c r="BK14" s="94" t="s">
        <v>23</v>
      </c>
      <c r="BL14" s="10">
        <v>35657</v>
      </c>
      <c r="BM14" s="10" t="s">
        <v>255</v>
      </c>
      <c r="BN14" s="10" t="s">
        <v>255</v>
      </c>
      <c r="BO14" s="72">
        <v>16263</v>
      </c>
      <c r="BP14" s="73">
        <v>19394</v>
      </c>
      <c r="BQ14" s="74" t="s">
        <v>255</v>
      </c>
      <c r="BR14" s="11"/>
      <c r="BS14" s="11"/>
    </row>
    <row xmlns:x14ac="http://schemas.microsoft.com/office/spreadsheetml/2009/9/ac" r="15" ht="15.75" customHeight="true" thickBot="true" x14ac:dyDescent="0.3">
      <c r="A15" s="391" t="str">
        <f ca="true">IF(ISBLANK('Data Summary'!A17),"",'Data Summary'!A17)</f>
        <v/>
      </c>
      <c r="B15" s="130"/>
      <c r="C15" s="95" t="s">
        <v>20</v>
      </c>
      <c r="D15" s="76"/>
      <c r="E15" s="76"/>
      <c r="F15" s="76"/>
      <c r="G15" s="76"/>
      <c r="H15" s="76"/>
      <c r="I15" s="77"/>
      <c r="J15" s="25"/>
      <c r="K15" s="25"/>
      <c r="L15" s="130"/>
      <c r="M15" s="95" t="s">
        <v>20</v>
      </c>
      <c r="N15" s="76"/>
      <c r="O15" s="81"/>
      <c r="P15" s="81"/>
      <c r="Q15" s="82"/>
      <c r="R15" s="81"/>
      <c r="S15" s="83"/>
      <c r="T15" s="25"/>
      <c r="U15" s="25"/>
      <c r="V15" s="130"/>
      <c r="W15" s="95" t="s">
        <v>20</v>
      </c>
      <c r="X15" s="76"/>
      <c r="Y15" s="81"/>
      <c r="Z15" s="81"/>
      <c r="AA15" s="82"/>
      <c r="AB15" s="81"/>
      <c r="AC15" s="83"/>
      <c r="AD15" s="25"/>
      <c r="AE15" s="25"/>
      <c r="AF15" s="130"/>
      <c r="AG15" s="95" t="s">
        <v>20</v>
      </c>
      <c r="AH15" s="76">
        <v>237</v>
      </c>
      <c r="AI15" s="81">
        <v>74</v>
      </c>
      <c r="AJ15" s="81">
        <v>163</v>
      </c>
      <c r="AK15" s="82" t="s">
        <v>255</v>
      </c>
      <c r="AL15" s="81">
        <v>237</v>
      </c>
      <c r="AM15" s="83">
        <v>110</v>
      </c>
      <c r="AN15" s="25"/>
      <c r="AO15" s="25"/>
      <c r="AP15" s="130"/>
      <c r="AQ15" s="95" t="s">
        <v>20</v>
      </c>
      <c r="AR15" s="76">
        <v>19440</v>
      </c>
      <c r="AS15" s="81" t="s">
        <v>255</v>
      </c>
      <c r="AT15" s="81" t="s">
        <v>255</v>
      </c>
      <c r="AU15" s="82">
        <v>8291</v>
      </c>
      <c r="AV15" s="81">
        <v>11149</v>
      </c>
      <c r="AW15" s="83" t="s">
        <v>255</v>
      </c>
      <c r="AX15" s="25"/>
      <c r="AY15" s="25"/>
      <c r="AZ15" s="130"/>
      <c r="BA15" s="95" t="s">
        <v>20</v>
      </c>
      <c r="BB15" s="76">
        <v>52406</v>
      </c>
      <c r="BC15" s="81" t="s">
        <v>255</v>
      </c>
      <c r="BD15" s="81" t="s">
        <v>255</v>
      </c>
      <c r="BE15" s="82" t="s">
        <v>255</v>
      </c>
      <c r="BF15" s="81" t="s">
        <v>255</v>
      </c>
      <c r="BG15" s="83" t="s">
        <v>255</v>
      </c>
      <c r="BH15" s="25"/>
      <c r="BI15" s="25"/>
      <c r="BJ15" s="130"/>
      <c r="BK15" s="95" t="s">
        <v>20</v>
      </c>
      <c r="BL15" s="76">
        <v>19440</v>
      </c>
      <c r="BM15" s="81" t="s">
        <v>255</v>
      </c>
      <c r="BN15" s="81" t="s">
        <v>255</v>
      </c>
      <c r="BO15" s="82">
        <v>8291</v>
      </c>
      <c r="BP15" s="81">
        <v>11149</v>
      </c>
      <c r="BQ15" s="83" t="s">
        <v>255</v>
      </c>
      <c r="BR15" s="25"/>
      <c r="BS15" s="25"/>
    </row>
    <row xmlns:x14ac="http://schemas.microsoft.com/office/spreadsheetml/2009/9/ac" r="16" s="3" customFormat="true" x14ac:dyDescent="0.25">
      <c r="A16" s="391" t="str">
        <f ca="true">IF(ISBLANK('Data Summary'!A18),"",'Data Summary'!A18)</f>
        <v/>
      </c>
      <c r="B16" s="131"/>
      <c r="L16" s="131"/>
      <c r="V16" s="131"/>
      <c r="AF16" s="131"/>
      <c r="AP16" s="131"/>
      <c r="AZ16" s="131"/>
      <c r="BA16" s="131"/>
      <c r="BJ16" s="131"/>
      <c r="BT16" s="131"/>
      <c r="CD16" s="131"/>
      <c r="CN16" s="131"/>
      <c r="CX16" s="131"/>
      <c r="DH16" s="131"/>
      <c r="DR16" s="131"/>
      <c r="EB16" s="131"/>
      <c r="EL16" s="131"/>
      <c r="EV16" s="131"/>
      <c r="FF16" s="131"/>
      <c r="FP16" s="131"/>
      <c r="FZ16" s="131"/>
      <c r="GJ16" s="131"/>
      <c r="GT16" s="131"/>
      <c r="HD16" s="131"/>
      <c r="HN16" s="131"/>
      <c r="HX16" s="131"/>
    </row>
    <row xmlns:x14ac="http://schemas.microsoft.com/office/spreadsheetml/2009/9/ac" r="17" s="3" customFormat="true" x14ac:dyDescent="0.25">
      <c r="A17" s="391" t="str">
        <f ca="true">IF(ISBLANK('Data Summary'!A19),"",'Data Summary'!A19)</f>
        <v/>
      </c>
      <c r="B17" s="131"/>
      <c r="L17" s="131"/>
      <c r="V17" s="131"/>
      <c r="AF17" s="131"/>
      <c r="AP17" s="131"/>
      <c r="AZ17" s="131"/>
      <c r="BA17" s="131"/>
      <c r="BJ17" s="131"/>
      <c r="BT17" s="131"/>
      <c r="CD17" s="131"/>
      <c r="CN17" s="131"/>
      <c r="CX17" s="131"/>
      <c r="DH17" s="131"/>
      <c r="DR17" s="131"/>
      <c r="EB17" s="131"/>
      <c r="EL17" s="131"/>
      <c r="EV17" s="131"/>
      <c r="FF17" s="131"/>
      <c r="FP17" s="131"/>
      <c r="FZ17" s="131"/>
      <c r="GJ17" s="131"/>
      <c r="GT17" s="131"/>
      <c r="HD17" s="131"/>
      <c r="HN17" s="131"/>
      <c r="HX17" s="131"/>
    </row>
    <row xmlns:x14ac="http://schemas.microsoft.com/office/spreadsheetml/2009/9/ac" r="18" s="3" customFormat="true" x14ac:dyDescent="0.25">
      <c r="A18" s="391" t="str">
        <f ca="true">IF(ISBLANK('Data Summary'!A20),"",'Data Summary'!A20)</f>
        <v/>
      </c>
      <c r="B18" s="131"/>
      <c r="L18" s="131"/>
      <c r="V18" s="131"/>
      <c r="AF18" s="131"/>
      <c r="AP18" s="131"/>
      <c r="AZ18" s="131"/>
      <c r="BA18" s="131"/>
      <c r="BJ18" s="131"/>
      <c r="BT18" s="131"/>
      <c r="CD18" s="131"/>
      <c r="CN18" s="131"/>
      <c r="CX18" s="131"/>
      <c r="DH18" s="131"/>
      <c r="DR18" s="131"/>
      <c r="EB18" s="131"/>
      <c r="EL18" s="131"/>
      <c r="EV18" s="131"/>
      <c r="FF18" s="131"/>
      <c r="FP18" s="131"/>
      <c r="FZ18" s="131"/>
      <c r="GJ18" s="131"/>
      <c r="GT18" s="131"/>
      <c r="HD18" s="131"/>
      <c r="HN18" s="131"/>
      <c r="HX18" s="131"/>
    </row>
    <row xmlns:x14ac="http://schemas.microsoft.com/office/spreadsheetml/2009/9/ac" r="19" s="3" customFormat="true" x14ac:dyDescent="0.25">
      <c r="A19" s="391" t="str">
        <f ca="true">IF(ISBLANK('Data Summary'!A21),"",'Data Summary'!A21)</f>
        <v/>
      </c>
      <c r="B19" s="131"/>
      <c r="L19" s="131"/>
      <c r="V19" s="131"/>
      <c r="AF19" s="131"/>
      <c r="AP19" s="131"/>
      <c r="AZ19" s="131"/>
      <c r="BA19" s="131"/>
      <c r="BJ19" s="131"/>
      <c r="BT19" s="131"/>
      <c r="CD19" s="131"/>
      <c r="CN19" s="131"/>
      <c r="CX19" s="131"/>
      <c r="DH19" s="131"/>
      <c r="DR19" s="131"/>
      <c r="EB19" s="131"/>
      <c r="EL19" s="131"/>
      <c r="EV19" s="131"/>
      <c r="FF19" s="131"/>
      <c r="FP19" s="131"/>
      <c r="FZ19" s="131"/>
      <c r="GJ19" s="131"/>
      <c r="GT19" s="131"/>
      <c r="HD19" s="131"/>
      <c r="HN19" s="131"/>
      <c r="HX19" s="131"/>
    </row>
    <row xmlns:x14ac="http://schemas.microsoft.com/office/spreadsheetml/2009/9/ac" r="20" s="3" customFormat="true" x14ac:dyDescent="0.25">
      <c r="A20" s="391" t="str">
        <f ca="true">IF(ISBLANK('Data Summary'!A22),"",'Data Summary'!A22)</f>
        <v/>
      </c>
      <c r="B20" s="131"/>
      <c r="L20" s="131"/>
      <c r="V20" s="131"/>
      <c r="AF20" s="131"/>
      <c r="AP20" s="131"/>
      <c r="AZ20" s="131"/>
      <c r="BA20" s="131"/>
      <c r="BJ20" s="131"/>
      <c r="BT20" s="131"/>
      <c r="CD20" s="131"/>
      <c r="CN20" s="131"/>
      <c r="CX20" s="131"/>
      <c r="DH20" s="131"/>
      <c r="DR20" s="131"/>
      <c r="EB20" s="131"/>
      <c r="EL20" s="131"/>
      <c r="EV20" s="131"/>
      <c r="FF20" s="131"/>
      <c r="FP20" s="131"/>
      <c r="FZ20" s="131"/>
      <c r="GJ20" s="131"/>
      <c r="GT20" s="131"/>
      <c r="HD20" s="131"/>
      <c r="HN20" s="131"/>
      <c r="HX20" s="131"/>
    </row>
    <row xmlns:x14ac="http://schemas.microsoft.com/office/spreadsheetml/2009/9/ac" r="21" s="3" customFormat="true" x14ac:dyDescent="0.25">
      <c r="A21" s="391" t="str">
        <f ca="true">IF(ISBLANK('Data Summary'!A23),"",'Data Summary'!A23)</f>
        <v/>
      </c>
      <c r="B21" s="131"/>
      <c r="L21" s="131"/>
      <c r="V21" s="131"/>
      <c r="AF21" s="131"/>
      <c r="AP21" s="131"/>
      <c r="AZ21" s="131"/>
      <c r="BA21" s="131"/>
      <c r="BJ21" s="131"/>
      <c r="BT21" s="131"/>
      <c r="CD21" s="131"/>
      <c r="CN21" s="131"/>
      <c r="CX21" s="131"/>
      <c r="DH21" s="131"/>
      <c r="DR21" s="131"/>
      <c r="EB21" s="131"/>
      <c r="EL21" s="131"/>
      <c r="EV21" s="131"/>
      <c r="FF21" s="131"/>
      <c r="FP21" s="131"/>
      <c r="FZ21" s="131"/>
      <c r="GJ21" s="131"/>
      <c r="GT21" s="131"/>
      <c r="HD21" s="131"/>
      <c r="HN21" s="131"/>
      <c r="HX21" s="131"/>
    </row>
    <row xmlns:x14ac="http://schemas.microsoft.com/office/spreadsheetml/2009/9/ac" r="22" s="3" customFormat="true" x14ac:dyDescent="0.25">
      <c r="A22" s="391" t="str">
        <f ca="true">IF(ISBLANK('Data Summary'!A24),"",'Data Summary'!A24)</f>
        <v/>
      </c>
      <c r="B22" s="131"/>
      <c r="L22" s="131"/>
      <c r="V22" s="131"/>
      <c r="AF22" s="131"/>
      <c r="AP22" s="131"/>
      <c r="AZ22" s="131"/>
      <c r="BA22" s="131"/>
      <c r="BJ22" s="131"/>
      <c r="BT22" s="131"/>
      <c r="CD22" s="131"/>
      <c r="CN22" s="131"/>
      <c r="CX22" s="131"/>
      <c r="DH22" s="131"/>
      <c r="DR22" s="131"/>
      <c r="EB22" s="131"/>
      <c r="EL22" s="131"/>
      <c r="EV22" s="131"/>
      <c r="FF22" s="131"/>
      <c r="FP22" s="131"/>
      <c r="FZ22" s="131"/>
      <c r="GJ22" s="131"/>
      <c r="GT22" s="131"/>
      <c r="HD22" s="131"/>
      <c r="HN22" s="131"/>
      <c r="HX22" s="131"/>
    </row>
    <row xmlns:x14ac="http://schemas.microsoft.com/office/spreadsheetml/2009/9/ac" r="23" s="3" customFormat="true" x14ac:dyDescent="0.25">
      <c r="A23" s="391" t="str">
        <f ca="true">IF(ISBLANK('Data Summary'!A25),"",'Data Summary'!A25)</f>
        <v/>
      </c>
      <c r="B23" s="131"/>
      <c r="L23" s="131"/>
      <c r="V23" s="131"/>
      <c r="AF23" s="131"/>
      <c r="AP23" s="131"/>
      <c r="AZ23" s="131"/>
      <c r="BA23" s="131"/>
      <c r="BJ23" s="131"/>
      <c r="BT23" s="131"/>
      <c r="CD23" s="131"/>
      <c r="CN23" s="131"/>
      <c r="CX23" s="131"/>
      <c r="DH23" s="131"/>
      <c r="DR23" s="131"/>
      <c r="EB23" s="131"/>
      <c r="EL23" s="131"/>
      <c r="EV23" s="131"/>
      <c r="FF23" s="131"/>
      <c r="FP23" s="131"/>
      <c r="FZ23" s="131"/>
      <c r="GJ23" s="131"/>
      <c r="GT23" s="131"/>
      <c r="HD23" s="131"/>
      <c r="HN23" s="131"/>
      <c r="HX23" s="131"/>
    </row>
    <row xmlns:x14ac="http://schemas.microsoft.com/office/spreadsheetml/2009/9/ac" r="24" s="3" customFormat="true" x14ac:dyDescent="0.25">
      <c r="A24" s="391" t="str">
        <f ca="true">IF(ISBLANK('Data Summary'!A26),"",'Data Summary'!A26)</f>
        <v/>
      </c>
      <c r="B24" s="131"/>
      <c r="L24" s="131"/>
      <c r="V24" s="131"/>
      <c r="AF24" s="131"/>
      <c r="AP24" s="131"/>
      <c r="AZ24" s="131"/>
      <c r="BA24" s="131"/>
      <c r="BJ24" s="131"/>
      <c r="BT24" s="131"/>
      <c r="CD24" s="131"/>
      <c r="CN24" s="131"/>
      <c r="CX24" s="131"/>
      <c r="DH24" s="131"/>
      <c r="DR24" s="131"/>
      <c r="EB24" s="131"/>
      <c r="EL24" s="131"/>
      <c r="EV24" s="131"/>
      <c r="FF24" s="131"/>
      <c r="FP24" s="131"/>
      <c r="FZ24" s="131"/>
      <c r="GJ24" s="131"/>
      <c r="GT24" s="131"/>
      <c r="HD24" s="131"/>
      <c r="HN24" s="131"/>
      <c r="HX24" s="131"/>
    </row>
    <row xmlns:x14ac="http://schemas.microsoft.com/office/spreadsheetml/2009/9/ac" r="25" s="3" customFormat="true" x14ac:dyDescent="0.25">
      <c r="A25" s="391" t="str">
        <f ca="true">IF(ISBLANK('Data Summary'!A27),"",'Data Summary'!A27)</f>
        <v/>
      </c>
      <c r="B25" s="131"/>
      <c r="L25" s="131"/>
      <c r="V25" s="131"/>
      <c r="AF25" s="131"/>
      <c r="AP25" s="131"/>
      <c r="AZ25" s="131"/>
      <c r="BA25" s="131"/>
      <c r="BJ25" s="131"/>
      <c r="BT25" s="131"/>
      <c r="CD25" s="131"/>
      <c r="CN25" s="131"/>
      <c r="CX25" s="131"/>
      <c r="DH25" s="131"/>
      <c r="DR25" s="131"/>
      <c r="EB25" s="131"/>
      <c r="EL25" s="131"/>
      <c r="EV25" s="131"/>
      <c r="FF25" s="131"/>
      <c r="FP25" s="131"/>
      <c r="FZ25" s="131"/>
      <c r="GJ25" s="131"/>
      <c r="GT25" s="131"/>
      <c r="HD25" s="131"/>
      <c r="HN25" s="131"/>
      <c r="HX25" s="131"/>
    </row>
    <row xmlns:x14ac="http://schemas.microsoft.com/office/spreadsheetml/2009/9/ac" r="26" s="3" customFormat="true" x14ac:dyDescent="0.25">
      <c r="A26" s="391" t="str">
        <f ca="true">IF(ISBLANK('Data Summary'!A28),"",'Data Summary'!A28)</f>
        <v/>
      </c>
      <c r="B26" s="131"/>
      <c r="L26" s="131"/>
      <c r="V26" s="131"/>
      <c r="AF26" s="131"/>
      <c r="AP26" s="131"/>
      <c r="AZ26" s="131"/>
      <c r="BA26" s="131"/>
      <c r="BJ26" s="131"/>
      <c r="BT26" s="131"/>
      <c r="CD26" s="131"/>
      <c r="CN26" s="131"/>
      <c r="CX26" s="131"/>
      <c r="DH26" s="131"/>
      <c r="DR26" s="131"/>
      <c r="EB26" s="131"/>
      <c r="EL26" s="131"/>
      <c r="EV26" s="131"/>
      <c r="FF26" s="131"/>
      <c r="FP26" s="131"/>
      <c r="FZ26" s="131"/>
      <c r="GJ26" s="131"/>
      <c r="GT26" s="131"/>
      <c r="HD26" s="131"/>
      <c r="HN26" s="131"/>
      <c r="HX26" s="131"/>
    </row>
    <row xmlns:x14ac="http://schemas.microsoft.com/office/spreadsheetml/2009/9/ac" r="27" s="3" customFormat="true" x14ac:dyDescent="0.25">
      <c r="A27" s="391" t="str">
        <f ca="true">IF(ISBLANK('Data Summary'!A29),"",'Data Summary'!A29)</f>
        <v/>
      </c>
      <c r="B27" s="131"/>
      <c r="L27" s="131"/>
      <c r="V27" s="131"/>
      <c r="AF27" s="131"/>
      <c r="AP27" s="131"/>
      <c r="AZ27" s="131"/>
      <c r="BA27" s="131"/>
      <c r="BJ27" s="131"/>
      <c r="BT27" s="131"/>
      <c r="CD27" s="131"/>
      <c r="CN27" s="131"/>
      <c r="CX27" s="131"/>
      <c r="DH27" s="131"/>
      <c r="DR27" s="131"/>
      <c r="EB27" s="131"/>
      <c r="EL27" s="131"/>
      <c r="EV27" s="131"/>
      <c r="FF27" s="131"/>
      <c r="FP27" s="131"/>
      <c r="FZ27" s="131"/>
      <c r="GJ27" s="131"/>
      <c r="GT27" s="131"/>
      <c r="HD27" s="131"/>
      <c r="HN27" s="131"/>
      <c r="HX27" s="131"/>
    </row>
    <row xmlns:x14ac="http://schemas.microsoft.com/office/spreadsheetml/2009/9/ac" r="28" s="3" customFormat="true" x14ac:dyDescent="0.25">
      <c r="A28" s="391" t="str">
        <f ca="true">IF(ISBLANK('Data Summary'!A30),"",'Data Summary'!A30)</f>
        <v/>
      </c>
      <c r="B28" s="131"/>
      <c r="L28" s="131"/>
      <c r="V28" s="131"/>
      <c r="AF28" s="131"/>
      <c r="AP28" s="131"/>
      <c r="AZ28" s="131"/>
      <c r="BA28" s="131"/>
      <c r="BJ28" s="131"/>
      <c r="BT28" s="131"/>
      <c r="CD28" s="131"/>
      <c r="CN28" s="131"/>
      <c r="CX28" s="131"/>
      <c r="DH28" s="131"/>
      <c r="DR28" s="131"/>
      <c r="EB28" s="131"/>
      <c r="EL28" s="131"/>
      <c r="EV28" s="131"/>
      <c r="FF28" s="131"/>
      <c r="FP28" s="131"/>
      <c r="FZ28" s="131"/>
      <c r="GJ28" s="131"/>
      <c r="GT28" s="131"/>
      <c r="HD28" s="131"/>
      <c r="HN28" s="131"/>
      <c r="HX28" s="131"/>
    </row>
    <row xmlns:x14ac="http://schemas.microsoft.com/office/spreadsheetml/2009/9/ac" r="29" s="3" customFormat="true" x14ac:dyDescent="0.25">
      <c r="A29" s="391" t="str">
        <f ca="true">IF(ISBLANK('Data Summary'!A31),"",'Data Summary'!A31)</f>
        <v/>
      </c>
      <c r="B29" s="131"/>
      <c r="L29" s="131"/>
      <c r="V29" s="131"/>
      <c r="AF29" s="131"/>
      <c r="AP29" s="131"/>
      <c r="AZ29" s="131"/>
      <c r="BA29" s="131"/>
      <c r="BJ29" s="131"/>
      <c r="BT29" s="131"/>
      <c r="CD29" s="131"/>
      <c r="CN29" s="131"/>
      <c r="CX29" s="131"/>
      <c r="DH29" s="131"/>
      <c r="DR29" s="131"/>
      <c r="EB29" s="131"/>
      <c r="EL29" s="131"/>
      <c r="EV29" s="131"/>
      <c r="FF29" s="131"/>
      <c r="FP29" s="131"/>
      <c r="FZ29" s="131"/>
      <c r="GJ29" s="131"/>
      <c r="GT29" s="131"/>
      <c r="HD29" s="131"/>
      <c r="HN29" s="131"/>
      <c r="HX29" s="131"/>
    </row>
    <row xmlns:x14ac="http://schemas.microsoft.com/office/spreadsheetml/2009/9/ac" r="30" s="3" customFormat="true" x14ac:dyDescent="0.25">
      <c r="A30" s="391" t="str">
        <f ca="true">IF(ISBLANK('Data Summary'!A32),"",'Data Summary'!A32)</f>
        <v/>
      </c>
      <c r="B30" s="131"/>
      <c r="L30" s="131"/>
      <c r="V30" s="131"/>
      <c r="AF30" s="131"/>
      <c r="AP30" s="131"/>
      <c r="AZ30" s="131"/>
      <c r="BA30" s="131"/>
      <c r="BJ30" s="131"/>
      <c r="BT30" s="131"/>
      <c r="CD30" s="131"/>
      <c r="CN30" s="131"/>
      <c r="CX30" s="131"/>
      <c r="DH30" s="131"/>
      <c r="DR30" s="131"/>
      <c r="EB30" s="131"/>
      <c r="EL30" s="131"/>
      <c r="EV30" s="131"/>
      <c r="FF30" s="131"/>
      <c r="FP30" s="131"/>
      <c r="FZ30" s="131"/>
      <c r="GJ30" s="131"/>
      <c r="GT30" s="131"/>
      <c r="HD30" s="131"/>
      <c r="HN30" s="131"/>
      <c r="HX30" s="131"/>
    </row>
    <row xmlns:x14ac="http://schemas.microsoft.com/office/spreadsheetml/2009/9/ac" r="31" s="3" customFormat="true" x14ac:dyDescent="0.25">
      <c r="A31" s="391" t="str">
        <f ca="true">IF(ISBLANK('Data Summary'!A33),"",'Data Summary'!A33)</f>
        <v/>
      </c>
      <c r="B31" s="131"/>
      <c r="L31" s="131"/>
      <c r="V31" s="131"/>
      <c r="AF31" s="131"/>
      <c r="AP31" s="131"/>
      <c r="AZ31" s="131"/>
      <c r="BA31" s="131"/>
      <c r="BJ31" s="131"/>
      <c r="BT31" s="131"/>
      <c r="CD31" s="131"/>
      <c r="CN31" s="131"/>
      <c r="CX31" s="131"/>
      <c r="DH31" s="131"/>
      <c r="DR31" s="131"/>
      <c r="EB31" s="131"/>
      <c r="EL31" s="131"/>
      <c r="EV31" s="131"/>
      <c r="FF31" s="131"/>
      <c r="FP31" s="131"/>
      <c r="FZ31" s="131"/>
      <c r="GJ31" s="131"/>
      <c r="GT31" s="131"/>
      <c r="HD31" s="131"/>
      <c r="HN31" s="131"/>
      <c r="HX31" s="131"/>
    </row>
    <row xmlns:x14ac="http://schemas.microsoft.com/office/spreadsheetml/2009/9/ac" r="32" s="3" customFormat="true" x14ac:dyDescent="0.25">
      <c r="A32" s="391" t="str">
        <f ca="true">IF(ISBLANK('Data Summary'!A34),"",'Data Summary'!A34)</f>
        <v/>
      </c>
      <c r="B32" s="131"/>
      <c r="L32" s="131"/>
      <c r="V32" s="131"/>
      <c r="AF32" s="131"/>
      <c r="AP32" s="131"/>
      <c r="AZ32" s="131"/>
      <c r="BA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391" t="str">
        <f ca="true">IF(ISBLANK('Data Summary'!A35),"",'Data Summary'!A35)</f>
        <v/>
      </c>
      <c r="B33" s="131"/>
      <c r="L33" s="131"/>
      <c r="V33" s="131"/>
      <c r="AF33" s="131"/>
      <c r="AP33" s="131"/>
      <c r="AZ33" s="131"/>
      <c r="BA33" s="131"/>
      <c r="BJ33" s="131"/>
      <c r="BT33" s="131"/>
      <c r="CD33" s="131"/>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391" t="str">
        <f ca="true">IF(ISBLANK('Data Summary'!A36),"",'Data Summary'!A36)</f>
        <v/>
      </c>
      <c r="B34" s="131"/>
      <c r="L34" s="131"/>
      <c r="V34" s="131"/>
      <c r="AF34" s="131"/>
      <c r="AP34" s="131"/>
      <c r="AZ34" s="131"/>
      <c r="BA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91"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1"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1"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1"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1"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1"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1"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1"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1"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1"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1"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1"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1"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1"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1"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1"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1"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1"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1"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1"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1"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1"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1"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1"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1"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1"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1"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1"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1"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1"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1"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1"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1"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1"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1"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1"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1"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1"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1"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1"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1"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1"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1"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1"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1"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1"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1"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1"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1"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1"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1"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1"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1"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1"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1"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1"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1"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1"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1"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1"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1"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1"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1"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1"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1"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1"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1"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1"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1"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1"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1"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1"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1"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1"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1"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1"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1"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1"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1"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1"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1"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1"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1"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1"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1"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1"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1"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1"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1"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1"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1"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1"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1"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1"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1"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1"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1"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1"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1"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1"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1"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1"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1"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1"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1"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1"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1"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1"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1"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1"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1"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1"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1"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1"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1"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1"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1"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5"/>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5"/>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5"/>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5"/>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5"/>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5"/>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5"/>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5"/>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5"/>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5"/>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5"/>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5"/>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5"/>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5"/>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5"/>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5"/>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5"/>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5"/>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5"/>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5"/>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5"/>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5"/>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5"/>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5"/>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5"/>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5"/>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5"/>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5"/>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5"/>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5"/>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5"/>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5"/>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5"/>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5"/>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5"/>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5"/>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5"/>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5"/>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5"/>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5"/>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5"/>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5"/>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5"/>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5"/>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5"/>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5"/>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5"/>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5"/>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5"/>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5"/>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5"/>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5"/>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5"/>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5"/>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5"/>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5"/>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5"/>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5"/>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5"/>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5"/>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5"/>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5"/>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5"/>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5"/>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5"/>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5"/>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5"/>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5"/>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5"/>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5"/>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5"/>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5"/>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5"/>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5"/>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5"/>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5"/>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5"/>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5"/>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5"/>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5"/>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5"/>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5"/>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5"/>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5"/>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5"/>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5"/>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5"/>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5"/>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5"/>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5"/>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5"/>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5"/>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5"/>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5"/>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5"/>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5"/>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5"/>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5"/>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5"/>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5"/>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5"/>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5"/>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5"/>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5"/>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5"/>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5"/>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5"/>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5"/>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5"/>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5"/>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5"/>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5"/>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5"/>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5"/>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5"/>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5"/>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5"/>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5"/>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5"/>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5"/>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5"/>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5"/>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5"/>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5"/>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5"/>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5"/>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5"/>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5"/>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5"/>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5"/>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5"/>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5"/>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5"/>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5"/>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5"/>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5"/>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5"/>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5"/>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5"/>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5"/>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5"/>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5"/>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5"/>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5"/>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5"/>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5"/>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5"/>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5"/>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5"/>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5"/>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5"/>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5"/>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5"/>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5"/>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5"/>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5"/>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5"/>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5"/>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5"/>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5"/>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5"/>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5"/>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5"/>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5"/>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5"/>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5"/>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5"/>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5"/>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5"/>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5"/>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5"/>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5"/>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5"/>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5"/>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5"/>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5"/>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5"/>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5"/>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5"/>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5"/>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5"/>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5"/>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5"/>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5"/>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5"/>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5"/>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5"/>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5"/>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5"/>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5"/>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5"/>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5"/>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5"/>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5"/>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5"/>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5"/>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5"/>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5"/>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5"/>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5"/>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5"/>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5"/>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5"/>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5"/>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5"/>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5"/>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5"/>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5"/>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5"/>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5"/>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5"/>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5"/>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5"/>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5"/>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5"/>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5"/>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5"/>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5"/>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5"/>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5"/>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5"/>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5"/>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5"/>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5"/>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5"/>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5"/>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5"/>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5"/>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5"/>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5"/>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5"/>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5"/>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5"/>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5"/>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5"/>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5"/>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5"/>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5"/>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5"/>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5"/>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5"/>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5"/>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5"/>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5"/>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5"/>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5"/>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5"/>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5"/>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5"/>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5"/>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5"/>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5"/>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5"/>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5"/>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5"/>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5"/>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5"/>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5"/>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5"/>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5"/>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5"/>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5"/>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5"/>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5"/>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5"/>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5"/>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5"/>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5"/>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5"/>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5"/>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5"/>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5"/>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5"/>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5"/>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5"/>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5"/>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5"/>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5"/>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5"/>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5"/>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5"/>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5"/>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5"/>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5"/>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5"/>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5"/>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5"/>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5"/>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5"/>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5"/>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5"/>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5"/>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5"/>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5"/>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5"/>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5"/>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5"/>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5"/>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5"/>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5"/>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5"/>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5"/>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5"/>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5"/>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5"/>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5"/>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5"/>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5"/>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5"/>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5"/>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5"/>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5"/>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5"/>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5"/>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5"/>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5"/>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5"/>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5"/>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5"/>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5"/>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5"/>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5"/>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5"/>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5"/>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5"/>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5"/>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5"/>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5"/>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5"/>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5"/>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5"/>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5"/>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5"/>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5"/>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5"/>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5"/>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5"/>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5"/>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5"/>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5"/>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5"/>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5"/>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5"/>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5"/>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5"/>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5"/>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5"/>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5"/>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5"/>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5"/>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5"/>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5"/>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5"/>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5"/>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5"/>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5"/>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5"/>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5"/>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5"/>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5"/>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5"/>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5"/>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5"/>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5"/>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5"/>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5"/>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5"/>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5"/>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5"/>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5"/>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5"/>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5"/>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5"/>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5"/>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5"/>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5"/>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5"/>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5"/>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5"/>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5"/>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5"/>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5"/>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5"/>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5"/>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5"/>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5"/>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5"/>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5"/>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5"/>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5"/>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5"/>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5"/>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5"/>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5"/>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5"/>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5"/>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5"/>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5"/>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5"/>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5"/>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5"/>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5"/>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5"/>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5"/>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5"/>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5"/>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5"/>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5"/>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5"/>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5"/>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5"/>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5"/>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5"/>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5"/>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5"/>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5"/>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5"/>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5"/>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5"/>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5"/>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5"/>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5"/>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5"/>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5"/>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5"/>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5"/>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5"/>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5"/>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5"/>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5"/>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5"/>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5"/>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5"/>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5"/>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5"/>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5"/>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5"/>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5"/>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5"/>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5"/>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5"/>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5"/>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5"/>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5"/>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5"/>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5"/>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5"/>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5"/>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5"/>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5"/>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5"/>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5"/>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5"/>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5"/>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5"/>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5"/>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5"/>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5"/>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5"/>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5"/>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5"/>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5"/>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5"/>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5"/>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5"/>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5"/>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5"/>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5"/>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5"/>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5"/>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5"/>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sheetData>
  <mergeCells count="8">
    <mergeCell ref="A2:A3"/>
    <mergeCell ref="AG10:AM10"/>
    <mergeCell ref="AQ10:AW10"/>
    <mergeCell ref="BK10:BQ10"/>
    <mergeCell ref="BA10:BG10"/>
    <mergeCell ref="C10:I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Guatemala</v>
      </c>
      <c r="C2" s="115"/>
      <c r="D2" s="116"/>
      <c r="E2" s="116"/>
      <c r="F2" s="116"/>
      <c r="G2" s="117"/>
    </row>
    <row xmlns:x14ac="http://schemas.microsoft.com/office/spreadsheetml/2009/9/ac" r="3" x14ac:dyDescent="0.2">
      <c r="B3" s="581" t="s">
        <v>187</v>
      </c>
      <c r="C3" s="581"/>
      <c r="D3" s="581"/>
      <c r="E3" s="581"/>
      <c r="F3" s="581"/>
      <c r="G3" s="582"/>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788">
        <v>2000</v>
      </c>
      <c r="C5" s="932">
        <v>4266715</v>
      </c>
      <c r="D5" s="933">
        <v>45.332000732421875</v>
      </c>
      <c r="E5" s="934">
        <v>701058</v>
      </c>
      <c r="F5" s="935">
        <v>1926930</v>
      </c>
      <c r="G5" s="936">
        <v>1638727</v>
      </c>
    </row>
    <row xmlns:x14ac="http://schemas.microsoft.com/office/spreadsheetml/2009/9/ac" r="6" x14ac:dyDescent="0.2">
      <c r="B6" s="794">
        <v>2001</v>
      </c>
      <c r="C6" s="937">
        <v>4360379</v>
      </c>
      <c r="D6" s="938">
        <v>45.667999267578125</v>
      </c>
      <c r="E6" s="939">
        <v>714361</v>
      </c>
      <c r="F6" s="940">
        <v>1970147</v>
      </c>
      <c r="G6" s="941">
        <v>1675871</v>
      </c>
    </row>
    <row xmlns:x14ac="http://schemas.microsoft.com/office/spreadsheetml/2009/9/ac" r="7" x14ac:dyDescent="0.2">
      <c r="B7" s="800">
        <v>2002</v>
      </c>
      <c r="C7" s="942">
        <v>4453358</v>
      </c>
      <c r="D7" s="943">
        <v>46.004997253417969</v>
      </c>
      <c r="E7" s="944">
        <v>724809</v>
      </c>
      <c r="F7" s="945">
        <v>2010430</v>
      </c>
      <c r="G7" s="946">
        <v>1718119</v>
      </c>
    </row>
    <row xmlns:x14ac="http://schemas.microsoft.com/office/spreadsheetml/2009/9/ac" r="8" x14ac:dyDescent="0.2">
      <c r="B8" s="806">
        <v>2003</v>
      </c>
      <c r="C8" s="947">
        <v>4543948</v>
      </c>
      <c r="D8" s="948">
        <v>46.318000793457031</v>
      </c>
      <c r="E8" s="949">
        <v>733954</v>
      </c>
      <c r="F8" s="950">
        <v>2048653</v>
      </c>
      <c r="G8" s="951">
        <v>1761341</v>
      </c>
    </row>
    <row xmlns:x14ac="http://schemas.microsoft.com/office/spreadsheetml/2009/9/ac" r="9" x14ac:dyDescent="0.2">
      <c r="B9" s="812">
        <v>2004</v>
      </c>
      <c r="C9" s="952">
        <v>4637448</v>
      </c>
      <c r="D9" s="953">
        <v>46.616001129150391</v>
      </c>
      <c r="E9" s="954">
        <v>744169</v>
      </c>
      <c r="F9" s="955">
        <v>2086219</v>
      </c>
      <c r="G9" s="956">
        <v>1807060</v>
      </c>
    </row>
    <row xmlns:x14ac="http://schemas.microsoft.com/office/spreadsheetml/2009/9/ac" r="10" x14ac:dyDescent="0.2">
      <c r="B10" s="818">
        <v>2005</v>
      </c>
      <c r="C10" s="957">
        <v>4728466</v>
      </c>
      <c r="D10" s="958">
        <v>46.913002014160156</v>
      </c>
      <c r="E10" s="959">
        <v>750616</v>
      </c>
      <c r="F10" s="960">
        <v>2123294</v>
      </c>
      <c r="G10" s="961">
        <v>1854556</v>
      </c>
    </row>
    <row xmlns:x14ac="http://schemas.microsoft.com/office/spreadsheetml/2009/9/ac" r="11" x14ac:dyDescent="0.2">
      <c r="B11" s="824">
        <v>2006</v>
      </c>
      <c r="C11" s="962">
        <v>4816321</v>
      </c>
      <c r="D11" s="963">
        <v>47.209999084472656</v>
      </c>
      <c r="E11" s="964">
        <v>756909</v>
      </c>
      <c r="F11" s="965">
        <v>2157995</v>
      </c>
      <c r="G11" s="966">
        <v>1901417</v>
      </c>
    </row>
    <row xmlns:x14ac="http://schemas.microsoft.com/office/spreadsheetml/2009/9/ac" r="12" x14ac:dyDescent="0.2">
      <c r="B12" s="830">
        <v>2007</v>
      </c>
      <c r="C12" s="967">
        <v>4901679</v>
      </c>
      <c r="D12" s="968">
        <v>47.508003234863281</v>
      </c>
      <c r="E12" s="969">
        <v>768328</v>
      </c>
      <c r="F12" s="970">
        <v>2187455</v>
      </c>
      <c r="G12" s="971">
        <v>1945896</v>
      </c>
    </row>
    <row xmlns:x14ac="http://schemas.microsoft.com/office/spreadsheetml/2009/9/ac" r="13" x14ac:dyDescent="0.2">
      <c r="B13" s="836">
        <v>2008</v>
      </c>
      <c r="C13" s="972">
        <v>4975723</v>
      </c>
      <c r="D13" s="973">
        <v>47.806999206542969</v>
      </c>
      <c r="E13" s="974">
        <v>773415</v>
      </c>
      <c r="F13" s="975">
        <v>2215126</v>
      </c>
      <c r="G13" s="976">
        <v>1987182</v>
      </c>
    </row>
    <row xmlns:x14ac="http://schemas.microsoft.com/office/spreadsheetml/2009/9/ac" r="14" x14ac:dyDescent="0.2">
      <c r="B14" s="842">
        <v>2009</v>
      </c>
      <c r="C14" s="977">
        <v>5039054</v>
      </c>
      <c r="D14" s="978">
        <v>48.104000091552734</v>
      </c>
      <c r="E14" s="979">
        <v>770680</v>
      </c>
      <c r="F14" s="980">
        <v>2242470</v>
      </c>
      <c r="G14" s="981">
        <v>2025904</v>
      </c>
    </row>
    <row xmlns:x14ac="http://schemas.microsoft.com/office/spreadsheetml/2009/9/ac" r="15" x14ac:dyDescent="0.2">
      <c r="B15" s="848">
        <v>2010</v>
      </c>
      <c r="C15" s="982">
        <v>5096037</v>
      </c>
      <c r="D15" s="983">
        <v>48.402999877929688</v>
      </c>
      <c r="E15" s="984">
        <v>767673</v>
      </c>
      <c r="F15" s="985">
        <v>2264559</v>
      </c>
      <c r="G15" s="986">
        <v>2063805</v>
      </c>
    </row>
    <row xmlns:x14ac="http://schemas.microsoft.com/office/spreadsheetml/2009/9/ac" r="16" x14ac:dyDescent="0.2">
      <c r="B16" s="854">
        <v>2011</v>
      </c>
      <c r="C16" s="987">
        <v>5145527</v>
      </c>
      <c r="D16" s="988">
        <v>48.701000213623047</v>
      </c>
      <c r="E16" s="989">
        <v>763821</v>
      </c>
      <c r="F16" s="990">
        <v>2280073</v>
      </c>
      <c r="G16" s="991">
        <v>2101633</v>
      </c>
    </row>
    <row xmlns:x14ac="http://schemas.microsoft.com/office/spreadsheetml/2009/9/ac" r="17" x14ac:dyDescent="0.2">
      <c r="B17" s="860">
        <v>2012</v>
      </c>
      <c r="C17" s="992">
        <v>5186630</v>
      </c>
      <c r="D17" s="993">
        <v>49</v>
      </c>
      <c r="E17" s="994">
        <v>759964</v>
      </c>
      <c r="F17" s="995">
        <v>2289098</v>
      </c>
      <c r="G17" s="996">
        <v>2137568</v>
      </c>
    </row>
    <row xmlns:x14ac="http://schemas.microsoft.com/office/spreadsheetml/2009/9/ac" r="18" x14ac:dyDescent="0.2">
      <c r="B18" s="866">
        <v>2013</v>
      </c>
      <c r="C18" s="997">
        <v>5604952</v>
      </c>
      <c r="D18" s="998">
        <v>49.311000823974609</v>
      </c>
      <c r="E18" s="999">
        <v>1142907</v>
      </c>
      <c r="F18" s="1000">
        <v>2294347</v>
      </c>
      <c r="G18" s="1001">
        <v>2167698</v>
      </c>
    </row>
    <row xmlns:x14ac="http://schemas.microsoft.com/office/spreadsheetml/2009/9/ac" r="19" x14ac:dyDescent="0.2">
      <c r="B19" s="872">
        <v>2014</v>
      </c>
      <c r="C19" s="1002">
        <v>5633878</v>
      </c>
      <c r="D19" s="1003">
        <v>49.633998870849609</v>
      </c>
      <c r="E19" s="1004">
        <v>1145448</v>
      </c>
      <c r="F19" s="1005">
        <v>2292866</v>
      </c>
      <c r="G19" s="1006">
        <v>2195564</v>
      </c>
    </row>
    <row xmlns:x14ac="http://schemas.microsoft.com/office/spreadsheetml/2009/9/ac" r="20" x14ac:dyDescent="0.2">
      <c r="B20" s="878">
        <v>2015</v>
      </c>
      <c r="C20" s="1007">
        <v>5658479</v>
      </c>
      <c r="D20" s="1008">
        <v>49.971000671386719</v>
      </c>
      <c r="E20" s="1009">
        <v>1147693</v>
      </c>
      <c r="F20" s="1010">
        <v>2288107</v>
      </c>
      <c r="G20" s="1011">
        <v>2222679</v>
      </c>
    </row>
    <row xmlns:x14ac="http://schemas.microsoft.com/office/spreadsheetml/2009/9/ac" r="21" x14ac:dyDescent="0.2">
      <c r="B21" s="884">
        <v>2016</v>
      </c>
      <c r="C21" s="1012">
        <v>5680948</v>
      </c>
      <c r="D21" s="1013">
        <v>50.318996429443359</v>
      </c>
      <c r="E21" s="1014">
        <v>1155000</v>
      </c>
      <c r="F21" s="1015">
        <v>2282070</v>
      </c>
      <c r="G21" s="1016">
        <v>2243878</v>
      </c>
    </row>
    <row xmlns:x14ac="http://schemas.microsoft.com/office/spreadsheetml/2009/9/ac" r="22" x14ac:dyDescent="0.2">
      <c r="B22" s="890">
        <v>2017</v>
      </c>
      <c r="C22" s="1017">
        <v>5704186</v>
      </c>
      <c r="D22" s="1018">
        <v>50.680000305175781</v>
      </c>
      <c r="E22" s="1019">
        <v>1164941</v>
      </c>
      <c r="F22" s="1020">
        <v>2279706</v>
      </c>
      <c r="G22" s="1021">
        <v>2259539</v>
      </c>
    </row>
    <row xmlns:x14ac="http://schemas.microsoft.com/office/spreadsheetml/2009/9/ac" r="23" x14ac:dyDescent="0.2">
      <c r="B23" s="896">
        <v>2018</v>
      </c>
      <c r="C23" s="1022">
        <v>5720037</v>
      </c>
      <c r="D23" s="1023">
        <v>51.054000854492188</v>
      </c>
      <c r="E23" s="1024">
        <v>1171684</v>
      </c>
      <c r="F23" s="1025">
        <v>2280523</v>
      </c>
      <c r="G23" s="1026">
        <v>2267830</v>
      </c>
    </row>
    <row xmlns:x14ac="http://schemas.microsoft.com/office/spreadsheetml/2009/9/ac" r="24" x14ac:dyDescent="0.2">
      <c r="B24" s="902">
        <v>2019</v>
      </c>
      <c r="C24" s="1027">
        <v>5737748</v>
      </c>
      <c r="D24" s="1028">
        <v>51.438999176025391</v>
      </c>
      <c r="E24" s="1029">
        <v>1178672</v>
      </c>
      <c r="F24" s="1030">
        <v>2287404</v>
      </c>
      <c r="G24" s="1031">
        <v>2271672</v>
      </c>
    </row>
    <row xmlns:x14ac="http://schemas.microsoft.com/office/spreadsheetml/2009/9/ac" r="25" x14ac:dyDescent="0.2">
      <c r="B25" s="908">
        <v>2020</v>
      </c>
      <c r="C25" s="1032">
        <v>5754227</v>
      </c>
      <c r="D25" s="1033">
        <v>51.836002349853516</v>
      </c>
      <c r="E25" s="1034">
        <v>1185706</v>
      </c>
      <c r="F25" s="1035">
        <v>2299297</v>
      </c>
      <c r="G25" s="1036">
        <v>2269224</v>
      </c>
    </row>
    <row xmlns:x14ac="http://schemas.microsoft.com/office/spreadsheetml/2009/9/ac" r="26" x14ac:dyDescent="0.2">
      <c r="B26" s="914">
        <v>2021</v>
      </c>
      <c r="C26" s="1037">
        <v>5773537</v>
      </c>
      <c r="D26" s="1038">
        <v>52.2449951171875</v>
      </c>
      <c r="E26" s="1039">
        <v>1197129</v>
      </c>
      <c r="F26" s="1040">
        <v>2308930</v>
      </c>
      <c r="G26" s="1041">
        <v>2267478</v>
      </c>
    </row>
    <row xmlns:x14ac="http://schemas.microsoft.com/office/spreadsheetml/2009/9/ac" r="27" x14ac:dyDescent="0.2">
      <c r="B27" s="920">
        <v>2022</v>
      </c>
      <c r="C27" s="921">
        <v>5787036</v>
      </c>
      <c r="D27" s="922">
        <v>52.666004180908203</v>
      </c>
      <c r="E27" s="923">
        <v>1199625</v>
      </c>
      <c r="F27" s="924">
        <v>2324158</v>
      </c>
      <c r="G27" s="925">
        <v>2263253</v>
      </c>
    </row>
    <row xmlns:x14ac="http://schemas.microsoft.com/office/spreadsheetml/2009/9/ac" r="28" x14ac:dyDescent="0.2">
      <c r="B28" s="926">
        <v>2023</v>
      </c>
      <c r="C28" s="927">
        <v>5797707</v>
      </c>
      <c r="D28" s="928">
        <v>53.097999572753906</v>
      </c>
      <c r="E28" s="929">
        <v>1191466</v>
      </c>
      <c r="F28" s="930">
        <v>2342445</v>
      </c>
      <c r="G28" s="931">
        <v>2263796</v>
      </c>
    </row>
    <row xmlns:x14ac="http://schemas.microsoft.com/office/spreadsheetml/2009/9/ac" r="29" x14ac:dyDescent="0.2">
      <c r="B29" s="196">
        <v>2024</v>
      </c>
      <c r="C29" s="358"/>
      <c r="D29" s="359"/>
      <c r="E29" s="360"/>
      <c r="F29" s="361"/>
      <c r="G29" s="362"/>
    </row>
    <row xmlns:x14ac="http://schemas.microsoft.com/office/spreadsheetml/2009/9/ac" r="30" x14ac:dyDescent="0.2">
      <c r="B30" s="195">
        <v>2025</v>
      </c>
      <c r="C30" s="358"/>
      <c r="D30" s="359"/>
      <c r="E30" s="360"/>
      <c r="F30" s="361"/>
      <c r="G30" s="362"/>
    </row>
    <row xmlns:x14ac="http://schemas.microsoft.com/office/spreadsheetml/2009/9/ac" r="31" x14ac:dyDescent="0.2">
      <c r="B31" s="196">
        <v>2026</v>
      </c>
      <c r="C31" s="358"/>
      <c r="D31" s="359"/>
      <c r="E31" s="360"/>
      <c r="F31" s="361"/>
      <c r="G31" s="362"/>
    </row>
    <row xmlns:x14ac="http://schemas.microsoft.com/office/spreadsheetml/2009/9/ac" r="32" x14ac:dyDescent="0.2">
      <c r="B32" s="195">
        <v>2027</v>
      </c>
      <c r="C32" s="358"/>
      <c r="D32" s="359"/>
      <c r="E32" s="360"/>
      <c r="F32" s="361"/>
      <c r="G32" s="362"/>
    </row>
    <row xmlns:x14ac="http://schemas.microsoft.com/office/spreadsheetml/2009/9/ac" r="33" x14ac:dyDescent="0.2">
      <c r="B33" s="196">
        <v>2028</v>
      </c>
      <c r="C33" s="358"/>
      <c r="D33" s="359"/>
      <c r="E33" s="360"/>
      <c r="F33" s="361"/>
      <c r="G33" s="362"/>
    </row>
    <row xmlns:x14ac="http://schemas.microsoft.com/office/spreadsheetml/2009/9/ac" r="34" x14ac:dyDescent="0.2">
      <c r="B34" s="195">
        <v>2029</v>
      </c>
      <c r="C34" s="358"/>
      <c r="D34" s="359"/>
      <c r="E34" s="360"/>
      <c r="F34" s="361"/>
      <c r="G34" s="362"/>
    </row>
    <row xmlns:x14ac="http://schemas.microsoft.com/office/spreadsheetml/2009/9/ac" r="35" x14ac:dyDescent="0.2">
      <c r="B35" s="196">
        <v>2030</v>
      </c>
      <c r="C35" s="200"/>
      <c r="D35" s="197"/>
      <c r="E35" s="201"/>
      <c r="F35" s="198"/>
      <c r="G35" s="199"/>
    </row>
    <row xmlns:x14ac="http://schemas.microsoft.com/office/spreadsheetml/2009/9/ac" r="36" ht="14.25" x14ac:dyDescent="0.2">
      <c r="B36" s="122" t="s">
        <v>192</v>
      </c>
      <c r="G36" s="120"/>
    </row>
    <row xmlns:x14ac="http://schemas.microsoft.com/office/spreadsheetml/2009/9/ac" r="37" ht="14.25" x14ac:dyDescent="0.2">
      <c r="B37" s="122" t="s">
        <v>217</v>
      </c>
    </row>
    <row xmlns:x14ac="http://schemas.microsoft.com/office/spreadsheetml/2009/9/ac" r="38" ht="14.25" x14ac:dyDescent="0.2">
      <c r="B38" s="122" t="s">
        <v>250</v>
      </c>
    </row>
    <row xmlns:x14ac="http://schemas.microsoft.com/office/spreadsheetml/2009/9/ac" r="39" x14ac:dyDescent="0.2">
      <c r="B39" s="415" t="s">
        <v>218</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6FF97-BECD-4E32-B920-123EAA95ABC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3" customWidth="true"/>
  </cols>
  <sheetData>
    <row xmlns:x14ac="http://schemas.microsoft.com/office/spreadsheetml/2009/9/ac" r="2" ht="33" customHeight="true" x14ac:dyDescent="0.25">
      <c r="B2" s="583" t="s">
        <v>230</v>
      </c>
      <c r="C2" s="583"/>
    </row>
    <row xmlns:x14ac="http://schemas.microsoft.com/office/spreadsheetml/2009/9/ac" r="3" ht="6" customHeight="true" x14ac:dyDescent="0.25">
      <c r="B3" s="372"/>
    </row>
    <row xmlns:x14ac="http://schemas.microsoft.com/office/spreadsheetml/2009/9/ac" r="4" ht="30" customHeight="true" x14ac:dyDescent="0.25">
      <c r="B4" s="374" t="s">
        <v>231</v>
      </c>
      <c r="C4" s="375" t="s">
        <v>232</v>
      </c>
    </row>
    <row xmlns:x14ac="http://schemas.microsoft.com/office/spreadsheetml/2009/9/ac" r="5" ht="30" customHeight="true" x14ac:dyDescent="0.25">
      <c r="B5" s="374" t="s">
        <v>48</v>
      </c>
      <c r="C5" s="375" t="s">
        <v>233</v>
      </c>
    </row>
    <row xmlns:x14ac="http://schemas.microsoft.com/office/spreadsheetml/2009/9/ac" r="6" ht="30" customHeight="true" x14ac:dyDescent="0.25">
      <c r="B6" s="374" t="s">
        <v>234</v>
      </c>
      <c r="C6" s="375" t="s">
        <v>235</v>
      </c>
    </row>
    <row xmlns:x14ac="http://schemas.microsoft.com/office/spreadsheetml/2009/9/ac" r="7" ht="30" customHeight="true" x14ac:dyDescent="0.25">
      <c r="B7" s="374" t="s">
        <v>236</v>
      </c>
      <c r="C7" s="375" t="s">
        <v>237</v>
      </c>
    </row>
    <row xmlns:x14ac="http://schemas.microsoft.com/office/spreadsheetml/2009/9/ac" r="8" ht="30" customHeight="true" x14ac:dyDescent="0.25">
      <c r="B8" s="374" t="s">
        <v>146</v>
      </c>
      <c r="C8" s="375" t="s">
        <v>238</v>
      </c>
    </row>
    <row xmlns:x14ac="http://schemas.microsoft.com/office/spreadsheetml/2009/9/ac" r="9" ht="30" customHeight="true" x14ac:dyDescent="0.25">
      <c r="B9" s="374" t="s">
        <v>239</v>
      </c>
      <c r="C9" s="375" t="s">
        <v>240</v>
      </c>
    </row>
    <row xmlns:x14ac="http://schemas.microsoft.com/office/spreadsheetml/2009/9/ac" r="10" ht="30" customHeight="true" x14ac:dyDescent="0.25">
      <c r="B10" s="374" t="s">
        <v>150</v>
      </c>
      <c r="C10" s="375" t="s">
        <v>241</v>
      </c>
    </row>
    <row xmlns:x14ac="http://schemas.microsoft.com/office/spreadsheetml/2009/9/ac" r="11" s="378" customFormat="true" ht="6.75" customHeight="true" x14ac:dyDescent="0.25">
      <c r="B11" s="376"/>
      <c r="C11" s="377"/>
    </row>
    <row xmlns:x14ac="http://schemas.microsoft.com/office/spreadsheetml/2009/9/ac" r="12" s="380" customFormat="true" ht="11.25" x14ac:dyDescent="0.2">
      <c r="B12" s="379" t="s">
        <v>242</v>
      </c>
    </row>
    <row xmlns:x14ac="http://schemas.microsoft.com/office/spreadsheetml/2009/9/ac" r="13" x14ac:dyDescent="0.25">
      <c r="B13" s="379" t="s">
        <v>245</v>
      </c>
    </row>
    <row xmlns:x14ac="http://schemas.microsoft.com/office/spreadsheetml/2009/9/ac" r="14" x14ac:dyDescent="0.25">
      <c r="B14" s="381" t="s">
        <v>243</v>
      </c>
    </row>
    <row xmlns:x14ac="http://schemas.microsoft.com/office/spreadsheetml/2009/9/ac" r="15" ht="76.5" customHeight="true" x14ac:dyDescent="0.25">
      <c r="B15" s="584" t="s">
        <v>244</v>
      </c>
      <c r="C15" s="58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E68A8-EAFE-49DB-9B98-912680789B9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6" customWidth="true"/>
    <col min="2" max="2" width="12.375" style="586" customWidth="true"/>
    <col min="3" max="8" width="9" style="586" customWidth="true"/>
    <col min="9" max="9" width="12.375" style="586" customWidth="true"/>
    <col min="10" max="15" width="9" style="586" customWidth="true"/>
    <col min="16" max="16" width="12.375" style="586" customWidth="true"/>
    <col min="17" max="22" width="9" style="586" customWidth="true"/>
    <col min="23" max="38" width="9" style="586"/>
    <col min="39" max="16384" width="9" style="594"/>
  </cols>
  <sheetData>
    <row xmlns:x14ac="http://schemas.microsoft.com/office/spreadsheetml/2009/9/ac" r="1" s="586" customFormat="true" x14ac:dyDescent="0.2">
      <c r="A1" s="585" t="s">
        <v>152</v>
      </c>
      <c r="B1" s="585"/>
      <c r="C1" s="585"/>
      <c r="D1" s="585"/>
      <c r="E1" s="585"/>
      <c r="F1" s="585"/>
      <c r="G1" s="585"/>
      <c r="H1" s="585"/>
      <c r="I1" s="585"/>
      <c r="J1" s="585"/>
      <c r="K1" s="585"/>
      <c r="L1" s="585"/>
      <c r="M1" s="585"/>
      <c r="N1" s="585"/>
      <c r="O1" s="585"/>
      <c r="P1" s="585"/>
      <c r="Q1" s="585"/>
      <c r="R1" s="585"/>
      <c r="S1" s="585"/>
      <c r="T1" s="585"/>
      <c r="U1" s="585"/>
      <c r="V1" s="585"/>
    </row>
    <row xmlns:x14ac="http://schemas.microsoft.com/office/spreadsheetml/2009/9/ac" r="2" s="586" customFormat="true" x14ac:dyDescent="0.2">
      <c r="A2" s="585"/>
      <c r="B2" s="585"/>
      <c r="C2" s="585"/>
      <c r="D2" s="585"/>
      <c r="E2" s="585"/>
      <c r="F2" s="585"/>
      <c r="G2" s="585"/>
      <c r="H2" s="585"/>
      <c r="I2" s="585"/>
      <c r="J2" s="585"/>
      <c r="K2" s="585"/>
      <c r="L2" s="585"/>
      <c r="M2" s="585"/>
      <c r="N2" s="585"/>
      <c r="O2" s="585"/>
      <c r="P2" s="585"/>
      <c r="Q2" s="585"/>
      <c r="R2" s="585"/>
      <c r="S2" s="585"/>
      <c r="T2" s="585"/>
      <c r="U2" s="585"/>
      <c r="V2" s="585"/>
    </row>
    <row xmlns:x14ac="http://schemas.microsoft.com/office/spreadsheetml/2009/9/ac" r="3" s="586" customFormat="true" ht="18" x14ac:dyDescent="0.2">
      <c r="A3" s="587"/>
      <c r="B3" s="587"/>
      <c r="C3" s="587"/>
      <c r="D3" s="587"/>
      <c r="E3" s="587"/>
      <c r="F3" s="587"/>
      <c r="G3" s="587"/>
      <c r="H3" s="587"/>
      <c r="I3" s="587"/>
      <c r="J3" s="587"/>
      <c r="K3" s="587"/>
      <c r="L3" s="587"/>
      <c r="M3" s="587"/>
      <c r="N3" s="587"/>
      <c r="O3" s="587"/>
      <c r="P3" s="587"/>
      <c r="Q3" s="587"/>
      <c r="R3" s="587"/>
      <c r="S3" s="587"/>
      <c r="T3" s="587"/>
      <c r="U3" s="587"/>
      <c r="V3" s="587"/>
    </row>
    <row xmlns:x14ac="http://schemas.microsoft.com/office/spreadsheetml/2009/9/ac" r="4" ht="15.75" x14ac:dyDescent="0.25">
      <c r="B4" s="588" t="s">
        <v>13</v>
      </c>
      <c r="E4" s="589"/>
      <c r="I4" s="590" t="s">
        <v>14</v>
      </c>
      <c r="P4" s="591" t="s">
        <v>15</v>
      </c>
    </row>
    <row xmlns:x14ac="http://schemas.microsoft.com/office/spreadsheetml/2009/9/ac" r="6" x14ac:dyDescent="0.2">
      <c r="G6" s="592"/>
      <c r="H6" s="592"/>
      <c r="I6" s="592"/>
      <c r="K6" s="592"/>
      <c r="L6" s="592"/>
    </row>
    <row xmlns:x14ac="http://schemas.microsoft.com/office/spreadsheetml/2009/9/ac" r="7" ht="15.75" x14ac:dyDescent="0.2">
      <c r="G7" s="592"/>
      <c r="H7" s="592"/>
      <c r="I7" s="592"/>
      <c r="K7" s="593"/>
      <c r="L7" s="592"/>
    </row>
    <row xmlns:x14ac="http://schemas.microsoft.com/office/spreadsheetml/2009/9/ac" r="8" x14ac:dyDescent="0.2">
      <c r="G8" s="592"/>
      <c r="H8" s="592"/>
      <c r="I8" s="592"/>
      <c r="K8" s="592"/>
      <c r="L8" s="592"/>
    </row>
    <row xmlns:x14ac="http://schemas.microsoft.com/office/spreadsheetml/2009/9/ac" r="9" x14ac:dyDescent="0.2">
      <c r="G9" s="592"/>
      <c r="H9" s="592"/>
      <c r="I9" s="592"/>
      <c r="K9" s="592"/>
      <c r="L9" s="592"/>
    </row>
    <row xmlns:x14ac="http://schemas.microsoft.com/office/spreadsheetml/2009/9/ac" r="10" x14ac:dyDescent="0.2">
      <c r="G10" s="592"/>
      <c r="H10" s="592"/>
      <c r="I10" s="592"/>
      <c r="K10" s="592"/>
      <c r="L10" s="592"/>
    </row>
    <row xmlns:x14ac="http://schemas.microsoft.com/office/spreadsheetml/2009/9/ac" r="11" x14ac:dyDescent="0.2">
      <c r="G11" s="592"/>
      <c r="H11" s="592"/>
      <c r="I11" s="592"/>
      <c r="K11" s="592"/>
      <c r="L11" s="592"/>
    </row>
    <row xmlns:x14ac="http://schemas.microsoft.com/office/spreadsheetml/2009/9/ac" r="12" x14ac:dyDescent="0.2">
      <c r="G12" s="592"/>
      <c r="H12" s="592"/>
      <c r="I12" s="592"/>
      <c r="K12" s="592"/>
      <c r="L12" s="592"/>
    </row>
    <row xmlns:x14ac="http://schemas.microsoft.com/office/spreadsheetml/2009/9/ac" r="13" x14ac:dyDescent="0.2">
      <c r="G13" s="592"/>
      <c r="H13" s="592"/>
      <c r="I13" s="592"/>
      <c r="K13" s="592"/>
      <c r="L13" s="592"/>
    </row>
    <row xmlns:x14ac="http://schemas.microsoft.com/office/spreadsheetml/2009/9/ac" r="14" x14ac:dyDescent="0.2">
      <c r="G14" s="592"/>
      <c r="H14" s="592"/>
      <c r="I14" s="592"/>
      <c r="K14" s="592"/>
      <c r="L14" s="592"/>
    </row>
    <row xmlns:x14ac="http://schemas.microsoft.com/office/spreadsheetml/2009/9/ac" r="15" x14ac:dyDescent="0.2">
      <c r="G15" s="592"/>
      <c r="H15" s="592"/>
      <c r="I15" s="592"/>
      <c r="K15" s="592"/>
      <c r="L15" s="592"/>
    </row>
    <row xmlns:x14ac="http://schemas.microsoft.com/office/spreadsheetml/2009/9/ac" r="16" x14ac:dyDescent="0.2">
      <c r="G16" s="592"/>
      <c r="H16" s="592"/>
      <c r="I16" s="592"/>
      <c r="K16" s="592"/>
      <c r="L16" s="592"/>
    </row>
    <row xmlns:x14ac="http://schemas.microsoft.com/office/spreadsheetml/2009/9/ac" r="17" x14ac:dyDescent="0.2">
      <c r="G17" s="592"/>
      <c r="H17" s="592"/>
      <c r="I17" s="592"/>
      <c r="K17" s="592"/>
      <c r="L17" s="592"/>
    </row>
    <row xmlns:x14ac="http://schemas.microsoft.com/office/spreadsheetml/2009/9/ac" r="18" x14ac:dyDescent="0.2">
      <c r="G18" s="592"/>
      <c r="H18" s="592"/>
      <c r="I18" s="592"/>
      <c r="K18" s="592"/>
      <c r="L18" s="592"/>
    </row>
    <row xmlns:x14ac="http://schemas.microsoft.com/office/spreadsheetml/2009/9/ac" r="19" x14ac:dyDescent="0.2">
      <c r="G19" s="592"/>
      <c r="H19" s="592"/>
      <c r="I19" s="592"/>
      <c r="K19" s="592"/>
      <c r="L19" s="592"/>
    </row>
    <row xmlns:x14ac="http://schemas.microsoft.com/office/spreadsheetml/2009/9/ac" r="20" x14ac:dyDescent="0.2">
      <c r="G20" s="592"/>
      <c r="H20" s="592"/>
      <c r="I20" s="592"/>
      <c r="K20" s="592"/>
      <c r="L20" s="592"/>
    </row>
    <row xmlns:x14ac="http://schemas.microsoft.com/office/spreadsheetml/2009/9/ac" r="21" x14ac:dyDescent="0.2">
      <c r="G21" s="592"/>
      <c r="H21" s="592"/>
      <c r="I21" s="592"/>
      <c r="K21" s="592"/>
      <c r="L21" s="592"/>
    </row>
    <row xmlns:x14ac="http://schemas.microsoft.com/office/spreadsheetml/2009/9/ac" r="23" x14ac:dyDescent="0.2">
      <c r="B23" s="595"/>
    </row>
    <row xmlns:x14ac="http://schemas.microsoft.com/office/spreadsheetml/2009/9/ac" r="25" x14ac:dyDescent="0.2">
      <c r="B25" s="596"/>
      <c r="C25" s="596" t="str">
        <f>+IF(OR((C28="National*"),(D28="Urban*"),(E28="Rural*"),(F28="Pre-primary*"),(G28="Primary*"),(H28="Secondary^"),(C28="National*^"),(D28="Urban*^"),(E28="Rural*^"),(F28="Pre-primary*^"),(G28="Primary*^"),(H28="Secondary*^")),"*No basic service estimate available","")</f>
        <v>*No basic service estimate available</v>
      </c>
      <c r="J25" s="596" t="str">
        <f>+IF(OR((J28="National*"),(K28="Urban*"),(L28="Rural*"),(M28="Pre-primary*"),(N28="Primary*"),(O28="Secondary^"),(J28="National*^"),(K28="Urban*^"),(L28="Rural*^"),(M28="Pre-primary*^"),(N28="Primary*^"),(O28="Secondary*^")),"*No basic service estimate available","")</f>
        <v>*No basic service estimate available</v>
      </c>
      <c r="Q25" s="59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5"/>
      <c r="C26" s="596" t="str">
        <f>+IF(OR((C28="National*^"),(D28="Urban*^"),(E28="Rural*^"),(F28="Pre-primary*^"),(G28="Primary*^"),(H28="Secondary*^")),"^Facilities that cannot be classified as improved or unimproved are treated as limited","")</f>
        <v/>
      </c>
      <c r="J26" s="596" t="str">
        <f>+IF(OR((J28="National*^"),(K28="Urban*^"),(L28="Rural*^"),(M28="Pre-primary*^"),(N28="Primary*^"),(O28="Secondary*^")),"^Facilities that cannot be classified as improved or unimproved are treated as limited","")</f>
        <v/>
      </c>
      <c r="Q26" s="596" t="str">
        <f>+IF(OR((Q28="National*^"),(R28="Urban*^"),(S28="Rural*^"),(T28="Pre-primary*^"),(U28="Primary*^"),(V28="Secondary*^")),"^Facilities that cannot be classified as having water or not are treated as limited","")</f>
        <v/>
      </c>
    </row>
    <row xmlns:x14ac="http://schemas.microsoft.com/office/spreadsheetml/2009/9/ac" r="27" x14ac:dyDescent="0.2">
      <c r="B27" s="597" t="str">
        <f>+Introduction!C7</f>
        <v>Guatemala</v>
      </c>
      <c r="C27" s="598" t="s">
        <v>211</v>
      </c>
      <c r="D27" s="598"/>
      <c r="E27" s="598"/>
      <c r="F27" s="598"/>
      <c r="G27" s="598"/>
      <c r="H27" s="598"/>
      <c r="I27" s="599" t="str">
        <f>+B27</f>
        <v>Guatemala</v>
      </c>
      <c r="J27" s="600" t="s">
        <v>14</v>
      </c>
      <c r="K27" s="601"/>
      <c r="L27" s="601"/>
      <c r="M27" s="601"/>
      <c r="N27" s="601"/>
      <c r="O27" s="601"/>
      <c r="P27" s="602" t="str">
        <f>+B27</f>
        <v>Guatemala</v>
      </c>
      <c r="Q27" s="603" t="s">
        <v>15</v>
      </c>
      <c r="R27" s="603"/>
      <c r="S27" s="603"/>
      <c r="T27" s="603"/>
      <c r="U27" s="603"/>
      <c r="V27" s="604"/>
      <c r="AM27" s="586"/>
      <c r="AN27" s="586"/>
      <c r="AO27" s="586"/>
      <c r="AP27" s="586"/>
      <c r="AQ27" s="586"/>
      <c r="AR27" s="586"/>
      <c r="AS27" s="586"/>
      <c r="AT27" s="586"/>
      <c r="AU27" s="586"/>
    </row>
    <row xmlns:x14ac="http://schemas.microsoft.com/office/spreadsheetml/2009/9/ac" r="28" x14ac:dyDescent="0.2">
      <c r="B28" s="605"/>
      <c r="C28" s="606" t="str">
        <f>IF(AND(C30=0.0000000001,C31=0.0000000001,C32=0.0000000001), "National*",IF(AND(C30=0.0000000001,ISNUMBER(C32)),"National*", "National"))</f>
        <v>National*</v>
      </c>
      <c r="D28" s="607" t="str">
        <f>IF(AND(D30=0.0000000001,D31=0.0000000001,D32=0.0000000001), "Urban*",IF(AND(D30=0.0000000001,ISNUMBER(D32)),"Urban*", "Urban"))</f>
        <v>Urban*</v>
      </c>
      <c r="E28" s="607" t="str">
        <f>IF(AND(E30=0.0000000001,E31=0.0000000001,E32=0.0000000001), "Rural*",IF(AND(E30=0.0000000001,ISNUMBER(E32)),"Rural*", "Rural"))</f>
        <v>Rural*</v>
      </c>
      <c r="F28" s="607" t="str">
        <f>IF(AND(F30=0.0000000001,F31=0.0000000001,F32=0.0000000001), "Pre-primary*",IF(AND(F30=0.0000000001,ISNUMBER(F32)),"Pre-primary*", "Pre-primary"))</f>
        <v>Pre-primary*</v>
      </c>
      <c r="G28" s="607" t="str">
        <f>IF(AND(G30=0.0000000001,G31=0.0000000001,G32=0.0000000001), "Primary*",IF(AND(G30=0.0000000001,ISNUMBER(G32)),"Primary*", "Primary"))</f>
        <v>Primary*</v>
      </c>
      <c r="H28" s="607" t="str">
        <f>IF(AND(H30=0.0000000001,H31=0.0000000001,H32=0.0000000001), "Secondary*",IF(AND(H30=0.0000000001,ISNUMBER(H32)),"Secondary*", "Secondary"))</f>
        <v>Secondary*</v>
      </c>
      <c r="I28" s="605"/>
      <c r="J28" s="608" t="str">
        <f>IF(AND(J30=0.0000000001,J31=0.0000000001,J32=0.0000000001), "National*",IF(AND(J30=0.0000000001,ISNUMBER(J32)),"National*", "National"))</f>
        <v>National</v>
      </c>
      <c r="K28" s="607" t="str">
        <f>IF(AND(K30=0.0000000001,K31=0.0000000001,K32=0.0000000001), "Urban*",IF(AND(K30=0.0000000001,ISNUMBER(K32)),"Urban*", "Urban"))</f>
        <v>Urban</v>
      </c>
      <c r="L28" s="607" t="str">
        <f>IF(AND(L30=0.0000000001,L31=0.0000000001,L32=0.0000000001), "Rural*",IF(AND(L30=0.0000000001,ISNUMBER(L32)),"Rural*", "Rural"))</f>
        <v>Rural</v>
      </c>
      <c r="M28" s="607" t="str">
        <f>IF(AND(M30=0.0000000001,M31=0.0000000001,M32=0.0000000001), "Pre-primary*",IF(AND(M30=0.0000000001,ISNUMBER(M32)),"Pre-primary*", "Pre-primary"))</f>
        <v>Pre-primary*</v>
      </c>
      <c r="N28" s="607" t="str">
        <f>IF(AND(N30=0.0000000001,N31=0.0000000001,N32=0.0000000001), "Primary*",IF(AND(N30=0.0000000001,ISNUMBER(N32)),"Primary*", "Primary"))</f>
        <v>Primary</v>
      </c>
      <c r="O28" s="607" t="str">
        <f>IF(AND(O30=0.0000000001,O31=0.0000000001,O32=0.0000000001), "Secondary*",IF(AND(O30=0.0000000001,ISNUMBER(O32)),"Secondary*", "Secondary"))</f>
        <v>Secondary</v>
      </c>
      <c r="P28" s="609"/>
      <c r="Q28" s="610" t="str">
        <f>IF(AND(Q30=0.0000000001,Q31=0.0000000001,Q32=0.0000000001), "National*",IF(AND(Q30=0.0000000001,ISNUMBER(Q32)),"National*", "National"))</f>
        <v>National*</v>
      </c>
      <c r="R28" s="607" t="str">
        <f>IF(AND(R30=0.0000000001,R31=0.0000000001,R32=0.0000000001), "Urban*",IF(AND(R30=0.0000000001,ISNUMBER(R32)),"Urban*", "Urban"))</f>
        <v>Urban*</v>
      </c>
      <c r="S28" s="607" t="str">
        <f>IF(AND(S30=0.0000000001,S31=0.0000000001,S32=0.0000000001), "Rural*",IF(AND(S30=0.0000000001,ISNUMBER(S32)),"Rural*", "Rural"))</f>
        <v>Rural*</v>
      </c>
      <c r="T28" s="607" t="str">
        <f>IF(AND(T30=0.0000000001,T31=0.0000000001,T32=0.0000000001), "Pre-primary*",IF(AND(T30=0.0000000001,ISNUMBER(T32)),"Pre-primary*", "Pre-primary"))</f>
        <v>Pre-primary*</v>
      </c>
      <c r="U28" s="607" t="str">
        <f>IF(AND(U30=0.0000000001,U31=0.0000000001,U32=0.0000000001), "Primary*",IF(AND(U30=0.0000000001,ISNUMBER(U32)),"Primary*", "Primary"))</f>
        <v>Primary*</v>
      </c>
      <c r="V28" s="611" t="str">
        <f>IF(AND(V30=0.0000000001,V31=0.0000000001,V32=0.0000000001), "Secondary*",IF(AND(V30=0.0000000001,ISNUMBER(V32)),"Secondary*", "Secondary"))</f>
        <v>Secondary*</v>
      </c>
      <c r="AM28" s="586"/>
      <c r="AN28" s="586"/>
      <c r="AO28" s="586"/>
      <c r="AP28" s="586"/>
      <c r="AQ28" s="586"/>
      <c r="AR28" s="586"/>
      <c r="AS28" s="586"/>
      <c r="AT28" s="586"/>
      <c r="AU28" s="586"/>
    </row>
    <row xmlns:x14ac="http://schemas.microsoft.com/office/spreadsheetml/2009/9/ac" r="29" ht="15.75" thickBot="true" x14ac:dyDescent="0.25">
      <c r="B29" s="605"/>
      <c r="C29" s="612">
        <f>IF(ISNUMBER(Regressions!B4), Regressions!B4, "-")</f>
        <v>2023</v>
      </c>
      <c r="D29" s="613">
        <f>C29</f>
        <v>2023</v>
      </c>
      <c r="E29" s="613">
        <f>D29</f>
        <v>2023</v>
      </c>
      <c r="F29" s="613">
        <f>E29</f>
        <v>2023</v>
      </c>
      <c r="G29" s="613">
        <f>F29</f>
        <v>2023</v>
      </c>
      <c r="H29" s="613">
        <f>F29</f>
        <v>2023</v>
      </c>
      <c r="I29" s="605"/>
      <c r="J29" s="614">
        <f>IF(ISNUMBER(Regressions!K4), Regressions!K4, "-")</f>
        <v>2023</v>
      </c>
      <c r="K29" s="615">
        <f>J29</f>
        <v>2023</v>
      </c>
      <c r="L29" s="615">
        <f>K29</f>
        <v>2023</v>
      </c>
      <c r="M29" s="615">
        <f>L29</f>
        <v>2023</v>
      </c>
      <c r="N29" s="615">
        <f>M29</f>
        <v>2023</v>
      </c>
      <c r="O29" s="615">
        <f>M29</f>
        <v>2023</v>
      </c>
      <c r="P29" s="609"/>
      <c r="Q29" s="616">
        <f>IF(ISNUMBER(Regressions!T4), Regressions!T4, "-")</f>
        <v>2023</v>
      </c>
      <c r="R29" s="617">
        <f>Q29</f>
        <v>2023</v>
      </c>
      <c r="S29" s="617">
        <f>R29</f>
        <v>2023</v>
      </c>
      <c r="T29" s="617">
        <f>S29</f>
        <v>2023</v>
      </c>
      <c r="U29" s="617">
        <f>T29</f>
        <v>2023</v>
      </c>
      <c r="V29" s="618">
        <f>T29</f>
        <v>2023</v>
      </c>
      <c r="AM29" s="586"/>
      <c r="AN29" s="586"/>
      <c r="AO29" s="586"/>
      <c r="AP29" s="586"/>
      <c r="AQ29" s="586"/>
      <c r="AR29" s="586"/>
      <c r="AS29" s="586"/>
      <c r="AT29" s="586"/>
      <c r="AU29" s="586"/>
    </row>
    <row xmlns:x14ac="http://schemas.microsoft.com/office/spreadsheetml/2009/9/ac" r="30" x14ac:dyDescent="0.2">
      <c r="B30" s="619" t="s">
        <v>155</v>
      </c>
      <c r="C30" s="620">
        <f>IF(ISNUMBER(Regressions!C4), Regressions!C4, 0.0000000001)</f>
        <v>1E-10</v>
      </c>
      <c r="D30" s="620">
        <f>IF(ISNUMBER(Regressions!D4), Regressions!D4, 0.0000000001)</f>
        <v>1E-10</v>
      </c>
      <c r="E30" s="620">
        <f>IF(ISNUMBER(Regressions!E4), Regressions!E4, 0.0000000001)</f>
        <v>1E-10</v>
      </c>
      <c r="F30" s="620">
        <f>IF(ISNUMBER(Regressions!F4), Regressions!F4, 0.0000000001)</f>
        <v>1E-10</v>
      </c>
      <c r="G30" s="620">
        <f>IF(ISNUMBER(Regressions!G4), Regressions!G4, 0.0000000001)</f>
        <v>1E-10</v>
      </c>
      <c r="H30" s="620">
        <f>IF(ISNUMBER(Regressions!H4), Regressions!H4, 0.0000000001)</f>
        <v>1E-10</v>
      </c>
      <c r="I30" s="621" t="s">
        <v>155</v>
      </c>
      <c r="J30" s="620">
        <f>IF(ISNUMBER(Regressions!L4), Regressions!L4,0.0000000001)</f>
        <v>72.147825179999998</v>
      </c>
      <c r="K30" s="620">
        <f>IF(ISNUMBER(Regressions!M4), Regressions!M4,0.0000000001)</f>
        <v>87.655211089999995</v>
      </c>
      <c r="L30" s="620">
        <f>IF(ISNUMBER(Regressions!N4), Regressions!N4,0.0000000001)</f>
        <v>64.193280720000004</v>
      </c>
      <c r="M30" s="620">
        <f>IF(ISNUMBER(Regressions!O4), Regressions!O4,0.0000000001)</f>
        <v>1E-10</v>
      </c>
      <c r="N30" s="620">
        <f>IF(ISNUMBER(Regressions!P4), Regressions!P4,0.0000000001)</f>
        <v>72.147825179999998</v>
      </c>
      <c r="O30" s="620">
        <f>IF(ISNUMBER(Regressions!Q4), Regressions!Q4,0.0000000001)</f>
        <v>78.899082570000004</v>
      </c>
      <c r="P30" s="622" t="s">
        <v>155</v>
      </c>
      <c r="Q30" s="620">
        <f>IF(ISNUMBER(Regressions!U4), Regressions!U4,0.0000000001)</f>
        <v>1E-10</v>
      </c>
      <c r="R30" s="620">
        <f>IF(ISNUMBER(Regressions!V4), Regressions!V4,0.0000000001)</f>
        <v>1E-10</v>
      </c>
      <c r="S30" s="620">
        <f>IF(ISNUMBER(Regressions!W4), Regressions!W4,0.0000000001)</f>
        <v>1E-10</v>
      </c>
      <c r="T30" s="620">
        <f>IF(ISNUMBER(Regressions!X4), Regressions!X4,0.0000000001)</f>
        <v>1E-10</v>
      </c>
      <c r="U30" s="620">
        <f>IF(ISNUMBER(Regressions!Y4), Regressions!Y4,0.0000000001)</f>
        <v>1E-10</v>
      </c>
      <c r="V30" s="623">
        <f>IF(ISNUMBER(Regressions!Z4), Regressions!Z4,0.0000000001)</f>
        <v>1E-10</v>
      </c>
      <c r="AM30" s="586"/>
      <c r="AN30" s="586"/>
      <c r="AO30" s="586"/>
      <c r="AP30" s="586"/>
      <c r="AQ30" s="586"/>
      <c r="AR30" s="586"/>
      <c r="AS30" s="586"/>
      <c r="AT30" s="586"/>
      <c r="AU30" s="586"/>
    </row>
    <row xmlns:x14ac="http://schemas.microsoft.com/office/spreadsheetml/2009/9/ac" r="31" x14ac:dyDescent="0.2">
      <c r="B31" s="624" t="s">
        <v>156</v>
      </c>
      <c r="C31" s="620">
        <f>IF(ISNUMBER(Regressions!C5), Regressions!C5, 0.0000000001)</f>
        <v>1E-10</v>
      </c>
      <c r="D31" s="620">
        <f>IF(ISNUMBER(Regressions!D5), Regressions!D5, 0.0000000001)</f>
        <v>1E-10</v>
      </c>
      <c r="E31" s="620">
        <f>IF(ISNUMBER(Regressions!E5), Regressions!E5, 0.0000000001)</f>
        <v>1E-10</v>
      </c>
      <c r="F31" s="620">
        <f>IF(ISNUMBER(Regressions!F5), Regressions!F5, 0.0000000001)</f>
        <v>1E-10</v>
      </c>
      <c r="G31" s="620">
        <f>IF(ISNUMBER(Regressions!G5), Regressions!G5, 0.0000000001)</f>
        <v>1E-10</v>
      </c>
      <c r="H31" s="620">
        <f>IF(ISNUMBER(Regressions!H5), Regressions!H5, 0.0000000001)</f>
        <v>1E-10</v>
      </c>
      <c r="I31" s="625" t="s">
        <v>156</v>
      </c>
      <c r="J31" s="620">
        <f>IF(ISNUMBER(Regressions!L5), Regressions!L5,0.0000000001)</f>
        <v>1E-10</v>
      </c>
      <c r="K31" s="620">
        <f>IF(ISNUMBER(Regressions!M5), Regressions!M5,0.0000000001)</f>
        <v>9.5518604059999994</v>
      </c>
      <c r="L31" s="620">
        <f>IF(ISNUMBER(Regressions!N5), Regressions!N5,0.0000000001)</f>
        <v>1E-10</v>
      </c>
      <c r="M31" s="620">
        <f>IF(ISNUMBER(Regressions!O5), Regressions!O5,0.0000000001)</f>
        <v>1E-10</v>
      </c>
      <c r="N31" s="620">
        <f>IF(ISNUMBER(Regressions!P5), Regressions!P5,0.0000000001)</f>
        <v>1E-10</v>
      </c>
      <c r="O31" s="620">
        <f>IF(ISNUMBER(Regressions!Q5), Regressions!Q5,0.0000000001)</f>
        <v>1E-10</v>
      </c>
      <c r="P31" s="626" t="s">
        <v>156</v>
      </c>
      <c r="Q31" s="620">
        <f>IF(ISNUMBER(Regressions!U5), Regressions!U5,0.0000000001)</f>
        <v>1E-10</v>
      </c>
      <c r="R31" s="620">
        <f>IF(ISNUMBER(Regressions!V5), Regressions!V5,0.0000000001)</f>
        <v>1E-10</v>
      </c>
      <c r="S31" s="620">
        <f>IF(ISNUMBER(Regressions!W5), Regressions!W5,0.0000000001)</f>
        <v>1E-10</v>
      </c>
      <c r="T31" s="620">
        <f>IF(ISNUMBER(Regressions!X5), Regressions!X5,0.0000000001)</f>
        <v>1E-10</v>
      </c>
      <c r="U31" s="620">
        <f>IF(ISNUMBER(Regressions!Y5), Regressions!Y5,0.0000000001)</f>
        <v>1E-10</v>
      </c>
      <c r="V31" s="623">
        <f>IF(ISNUMBER(Regressions!Z5), Regressions!Z5,0.0000000001)</f>
        <v>1E-10</v>
      </c>
      <c r="AM31" s="586"/>
      <c r="AN31" s="586"/>
      <c r="AO31" s="586"/>
      <c r="AP31" s="586"/>
      <c r="AQ31" s="586"/>
      <c r="AR31" s="586"/>
      <c r="AS31" s="586"/>
      <c r="AT31" s="586"/>
      <c r="AU31" s="586"/>
    </row>
    <row xmlns:x14ac="http://schemas.microsoft.com/office/spreadsheetml/2009/9/ac" r="32" x14ac:dyDescent="0.2">
      <c r="B32" s="624" t="s">
        <v>154</v>
      </c>
      <c r="C32" s="620">
        <f>IF(ISNUMBER(Regressions!C6), Regressions!C6, 0.0000000001)</f>
        <v>30.027113400000001</v>
      </c>
      <c r="D32" s="620">
        <f>IF(ISNUMBER(Regressions!D6), Regressions!D6, 0.0000000001)</f>
        <v>4.360911056</v>
      </c>
      <c r="E32" s="620">
        <f>IF(ISNUMBER(Regressions!E6), Regressions!E6, 0.0000000001)</f>
        <v>25.780254110000001</v>
      </c>
      <c r="F32" s="620">
        <f>IF(ISNUMBER(Regressions!F6), Regressions!F6, 0.0000000001)</f>
        <v>30.656736219999999</v>
      </c>
      <c r="G32" s="620">
        <f>IF(ISNUMBER(Regressions!G6), Regressions!G6, 0.0000000001)</f>
        <v>31.32318274</v>
      </c>
      <c r="H32" s="620">
        <f>IF(ISNUMBER(Regressions!H6), Regressions!H6, 0.0000000001)</f>
        <v>14.545454550000001</v>
      </c>
      <c r="I32" s="627" t="s">
        <v>154</v>
      </c>
      <c r="J32" s="620">
        <f>IF(ISNUMBER(Regressions!L6), Regressions!L6,0.0000000001)</f>
        <v>1E-10</v>
      </c>
      <c r="K32" s="620">
        <f>IF(ISNUMBER(Regressions!M6), Regressions!M6,0.0000000001)</f>
        <v>2.7929285070000001</v>
      </c>
      <c r="L32" s="620">
        <f>IF(ISNUMBER(Regressions!N6), Regressions!N6,0.0000000001)</f>
        <v>1E-10</v>
      </c>
      <c r="M32" s="620">
        <f>IF(ISNUMBER(Regressions!O6), Regressions!O6,0.0000000001)</f>
        <v>1E-10</v>
      </c>
      <c r="N32" s="620">
        <f>IF(ISNUMBER(Regressions!P6), Regressions!P6,0.0000000001)</f>
        <v>1E-10</v>
      </c>
      <c r="O32" s="620">
        <f>IF(ISNUMBER(Regressions!Q6), Regressions!Q6,0.0000000001)</f>
        <v>1E-10</v>
      </c>
      <c r="P32" s="628" t="s">
        <v>154</v>
      </c>
      <c r="Q32" s="620">
        <f>IF(ISNUMBER(Regressions!U6), Regressions!U6,0.0000000001)</f>
        <v>1E-10</v>
      </c>
      <c r="R32" s="620">
        <f>IF(ISNUMBER(Regressions!V6), Regressions!V6,0.0000000001)</f>
        <v>1E-10</v>
      </c>
      <c r="S32" s="620">
        <f>IF(ISNUMBER(Regressions!W6), Regressions!W6,0.0000000001)</f>
        <v>1E-10</v>
      </c>
      <c r="T32" s="620">
        <f>IF(ISNUMBER(Regressions!X6), Regressions!X6,0.0000000001)</f>
        <v>1E-10</v>
      </c>
      <c r="U32" s="620">
        <f>IF(ISNUMBER(Regressions!Y6), Regressions!Y6,0.0000000001)</f>
        <v>1E-10</v>
      </c>
      <c r="V32" s="623">
        <f>IF(ISNUMBER(Regressions!Z6), Regressions!Z6,0.0000000001)</f>
        <v>1E-10</v>
      </c>
      <c r="AM32" s="586"/>
      <c r="AN32" s="586"/>
      <c r="AO32" s="586"/>
      <c r="AP32" s="586"/>
      <c r="AQ32" s="586"/>
      <c r="AR32" s="586"/>
      <c r="AS32" s="586"/>
      <c r="AT32" s="586"/>
      <c r="AU32" s="586"/>
    </row>
    <row xmlns:x14ac="http://schemas.microsoft.com/office/spreadsheetml/2009/9/ac" r="33" ht="15.75" thickBot="true" x14ac:dyDescent="0.25">
      <c r="B33" s="629" t="s">
        <v>212</v>
      </c>
      <c r="C33" s="630">
        <f>IF(ISNUMBER(Regressions!C7), Regressions!C7, 0.0000000001)</f>
        <v>69.972886599999995</v>
      </c>
      <c r="D33" s="630">
        <f>IF(ISNUMBER(Regressions!D7), Regressions!D7, 0.0000000001)</f>
        <v>95.639088939999993</v>
      </c>
      <c r="E33" s="630">
        <f>IF(ISNUMBER(Regressions!E7), Regressions!E7, 0.0000000001)</f>
        <v>74.219745889999999</v>
      </c>
      <c r="F33" s="630">
        <f>IF(ISNUMBER(Regressions!F7), Regressions!F7, 0.0000000001)</f>
        <v>69.343263780000001</v>
      </c>
      <c r="G33" s="630">
        <f>IF(ISNUMBER(Regressions!G7), Regressions!G7, 0.0000000001)</f>
        <v>68.676817260000007</v>
      </c>
      <c r="H33" s="630">
        <f>IF(ISNUMBER(Regressions!H7), Regressions!H7, 0.0000000001)</f>
        <v>85.454545449999998</v>
      </c>
      <c r="I33" s="631" t="s">
        <v>212</v>
      </c>
      <c r="J33" s="632">
        <f>IF(ISNUMBER(Regressions!L7), Regressions!L7,0.0000000001)</f>
        <v>27.852174819999998</v>
      </c>
      <c r="K33" s="630">
        <f>IF(ISNUMBER(Regressions!M7), Regressions!M7,0.0000000001)</f>
        <v>0</v>
      </c>
      <c r="L33" s="630">
        <f>IF(ISNUMBER(Regressions!N7), Regressions!N7,0.0000000001)</f>
        <v>35.806719280000003</v>
      </c>
      <c r="M33" s="630">
        <f>IF(ISNUMBER(Regressions!O7), Regressions!O7,0.0000000001)</f>
        <v>100</v>
      </c>
      <c r="N33" s="630">
        <f>IF(ISNUMBER(Regressions!P7), Regressions!P7,0.0000000001)</f>
        <v>27.852174819999998</v>
      </c>
      <c r="O33" s="630">
        <f>IF(ISNUMBER(Regressions!Q7), Regressions!Q7,0.0000000001)</f>
        <v>21.100917429999999</v>
      </c>
      <c r="P33" s="633" t="s">
        <v>212</v>
      </c>
      <c r="Q33" s="632">
        <f>IF(ISNUMBER(Regressions!U7), Regressions!U7,0.0000000001)</f>
        <v>100</v>
      </c>
      <c r="R33" s="632">
        <f>IF(ISNUMBER(Regressions!V7), Regressions!V7,0.0000000001)</f>
        <v>100</v>
      </c>
      <c r="S33" s="630">
        <f>IF(ISNUMBER(Regressions!W7), Regressions!W7,0.0000000001)</f>
        <v>100</v>
      </c>
      <c r="T33" s="630">
        <f>IF(ISNUMBER(Regressions!X7), Regressions!X7,0.0000000001)</f>
        <v>100</v>
      </c>
      <c r="U33" s="630">
        <f>IF(ISNUMBER(Regressions!Y7), Regressions!Y7,0.0000000001)</f>
        <v>100</v>
      </c>
      <c r="V33" s="634">
        <f>IF(ISNUMBER(Regressions!Z7), Regressions!Z7,0.0000000001)</f>
        <v>100</v>
      </c>
    </row>
    <row xmlns:x14ac="http://schemas.microsoft.com/office/spreadsheetml/2009/9/ac" r="34" x14ac:dyDescent="0.2">
      <c r="B34" s="635" t="s">
        <v>248</v>
      </c>
    </row>
    <row xmlns:x14ac="http://schemas.microsoft.com/office/spreadsheetml/2009/9/ac" r="35" ht="6" customHeight="true" x14ac:dyDescent="0.2"/>
    <row xmlns:x14ac="http://schemas.microsoft.com/office/spreadsheetml/2009/9/ac" r="36" s="586" customFormat="true" ht="50.1" customHeight="true" x14ac:dyDescent="0.2">
      <c r="B36" s="636" t="s">
        <v>34</v>
      </c>
      <c r="C36" s="637" t="s">
        <v>279</v>
      </c>
      <c r="D36" s="637"/>
      <c r="E36" s="637"/>
      <c r="F36" s="637"/>
      <c r="G36" s="637"/>
      <c r="H36" s="637"/>
      <c r="I36" s="636" t="s">
        <v>34</v>
      </c>
      <c r="J36" s="638" t="s">
        <v>280</v>
      </c>
      <c r="K36" s="639"/>
      <c r="L36" s="639"/>
      <c r="M36" s="639"/>
      <c r="N36" s="639"/>
      <c r="O36" s="639"/>
      <c r="P36" s="636" t="s">
        <v>34</v>
      </c>
      <c r="Q36" s="640" t="s">
        <v>281</v>
      </c>
      <c r="R36" s="640"/>
      <c r="S36" s="640"/>
      <c r="T36" s="640"/>
      <c r="U36" s="640"/>
      <c r="V36" s="640"/>
    </row>
    <row xmlns:x14ac="http://schemas.microsoft.com/office/spreadsheetml/2009/9/ac" r="37" ht="50.1" customHeight="true" x14ac:dyDescent="0.2">
      <c r="B37" s="636" t="s">
        <v>35</v>
      </c>
      <c r="C37" s="641" t="s">
        <v>282</v>
      </c>
      <c r="D37" s="641"/>
      <c r="E37" s="641"/>
      <c r="F37" s="641"/>
      <c r="G37" s="641"/>
      <c r="H37" s="641"/>
      <c r="I37" s="636" t="s">
        <v>35</v>
      </c>
      <c r="J37" s="641" t="s">
        <v>283</v>
      </c>
      <c r="K37" s="641"/>
      <c r="L37" s="641"/>
      <c r="M37" s="641"/>
      <c r="N37" s="641"/>
      <c r="O37" s="641"/>
      <c r="P37" s="636" t="s">
        <v>35</v>
      </c>
      <c r="Q37" s="641" t="s">
        <v>284</v>
      </c>
      <c r="R37" s="641"/>
      <c r="S37" s="641"/>
      <c r="T37" s="641"/>
      <c r="U37" s="641"/>
      <c r="V37" s="641"/>
    </row>
    <row xmlns:x14ac="http://schemas.microsoft.com/office/spreadsheetml/2009/9/ac" r="38" ht="50.1" customHeight="true" x14ac:dyDescent="0.2">
      <c r="B38" s="636" t="s">
        <v>36</v>
      </c>
      <c r="C38" s="642" t="s">
        <v>285</v>
      </c>
      <c r="D38" s="642"/>
      <c r="E38" s="642"/>
      <c r="F38" s="642"/>
      <c r="G38" s="642"/>
      <c r="H38" s="642"/>
      <c r="I38" s="636" t="s">
        <v>36</v>
      </c>
      <c r="J38" s="642" t="s">
        <v>286</v>
      </c>
      <c r="K38" s="642"/>
      <c r="L38" s="642"/>
      <c r="M38" s="642"/>
      <c r="N38" s="642"/>
      <c r="O38" s="642"/>
      <c r="P38" s="636" t="s">
        <v>36</v>
      </c>
      <c r="Q38" s="642" t="s">
        <v>287</v>
      </c>
      <c r="R38" s="642"/>
      <c r="S38" s="642"/>
      <c r="T38" s="642"/>
      <c r="U38" s="642"/>
      <c r="V38" s="642"/>
    </row>
    <row xmlns:x14ac="http://schemas.microsoft.com/office/spreadsheetml/2009/9/ac" r="39" ht="50.1" customHeight="true" x14ac:dyDescent="0.2">
      <c r="B39" s="636" t="s">
        <v>212</v>
      </c>
      <c r="C39" s="643" t="s">
        <v>288</v>
      </c>
      <c r="D39" s="643"/>
      <c r="E39" s="643"/>
      <c r="F39" s="643"/>
      <c r="G39" s="643"/>
      <c r="H39" s="643"/>
      <c r="I39" s="636" t="s">
        <v>212</v>
      </c>
      <c r="J39" s="643" t="s">
        <v>288</v>
      </c>
      <c r="K39" s="643"/>
      <c r="L39" s="643"/>
      <c r="M39" s="643"/>
      <c r="N39" s="643"/>
      <c r="O39" s="643"/>
      <c r="P39" s="636" t="s">
        <v>212</v>
      </c>
      <c r="Q39" s="643" t="s">
        <v>288</v>
      </c>
      <c r="R39" s="643"/>
      <c r="S39" s="643"/>
      <c r="T39" s="643"/>
      <c r="U39" s="643"/>
      <c r="V39" s="64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248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248</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248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3" t="s">
        <v>39</v>
      </c>
      <c r="B5" s="43" t="s">
        <v>40</v>
      </c>
      <c r="C5" s="43" t="s">
        <v>41</v>
      </c>
      <c r="D5" s="139" t="s">
        <v>135</v>
      </c>
      <c r="E5" s="140" t="s">
        <v>42</v>
      </c>
      <c r="F5" s="141" t="s">
        <v>193</v>
      </c>
      <c r="G5" s="139" t="s">
        <v>136</v>
      </c>
      <c r="H5" s="140" t="s">
        <v>43</v>
      </c>
      <c r="I5" s="141" t="s">
        <v>194</v>
      </c>
      <c r="J5" s="139" t="s">
        <v>137</v>
      </c>
      <c r="K5" s="140" t="s">
        <v>44</v>
      </c>
      <c r="L5" s="141" t="s">
        <v>195</v>
      </c>
      <c r="M5" s="139" t="s">
        <v>138</v>
      </c>
      <c r="N5" s="140" t="s">
        <v>86</v>
      </c>
      <c r="O5" s="141" t="s">
        <v>196</v>
      </c>
      <c r="P5" s="139" t="s">
        <v>139</v>
      </c>
      <c r="Q5" s="140" t="s">
        <v>87</v>
      </c>
      <c r="R5" s="141" t="s">
        <v>197</v>
      </c>
      <c r="S5" s="139" t="s">
        <v>140</v>
      </c>
      <c r="T5" s="140" t="s">
        <v>88</v>
      </c>
      <c r="U5" s="142" t="s">
        <v>198</v>
      </c>
      <c r="V5" s="143" t="s">
        <v>129</v>
      </c>
      <c r="W5" s="144" t="s">
        <v>45</v>
      </c>
      <c r="X5" s="145" t="s">
        <v>65</v>
      </c>
      <c r="Y5" s="145" t="s">
        <v>66</v>
      </c>
      <c r="Z5" s="146" t="s">
        <v>199</v>
      </c>
      <c r="AA5" s="143" t="s">
        <v>130</v>
      </c>
      <c r="AB5" s="144" t="s">
        <v>46</v>
      </c>
      <c r="AC5" s="145" t="s">
        <v>67</v>
      </c>
      <c r="AD5" s="145" t="s">
        <v>68</v>
      </c>
      <c r="AE5" s="146" t="s">
        <v>200</v>
      </c>
      <c r="AF5" s="143" t="s">
        <v>131</v>
      </c>
      <c r="AG5" s="144" t="s">
        <v>47</v>
      </c>
      <c r="AH5" s="145" t="s">
        <v>69</v>
      </c>
      <c r="AI5" s="145" t="s">
        <v>70</v>
      </c>
      <c r="AJ5" s="146" t="s">
        <v>201</v>
      </c>
      <c r="AK5" s="143" t="s">
        <v>132</v>
      </c>
      <c r="AL5" s="144" t="s">
        <v>71</v>
      </c>
      <c r="AM5" s="145" t="s">
        <v>72</v>
      </c>
      <c r="AN5" s="145" t="s">
        <v>73</v>
      </c>
      <c r="AO5" s="146" t="s">
        <v>202</v>
      </c>
      <c r="AP5" s="143" t="s">
        <v>133</v>
      </c>
      <c r="AQ5" s="144" t="s">
        <v>74</v>
      </c>
      <c r="AR5" s="145" t="s">
        <v>75</v>
      </c>
      <c r="AS5" s="145" t="s">
        <v>76</v>
      </c>
      <c r="AT5" s="146" t="s">
        <v>203</v>
      </c>
      <c r="AU5" s="143" t="s">
        <v>134</v>
      </c>
      <c r="AV5" s="144" t="s">
        <v>77</v>
      </c>
      <c r="AW5" s="145" t="s">
        <v>78</v>
      </c>
      <c r="AX5" s="145" t="s">
        <v>79</v>
      </c>
      <c r="AY5" s="147" t="s">
        <v>204</v>
      </c>
      <c r="AZ5" s="148" t="s">
        <v>80</v>
      </c>
      <c r="BA5" s="149" t="s">
        <v>114</v>
      </c>
      <c r="BB5" s="150" t="s">
        <v>205</v>
      </c>
      <c r="BC5" s="148" t="s">
        <v>85</v>
      </c>
      <c r="BD5" s="149" t="s">
        <v>115</v>
      </c>
      <c r="BE5" s="150" t="s">
        <v>206</v>
      </c>
      <c r="BF5" s="148" t="s">
        <v>84</v>
      </c>
      <c r="BG5" s="149" t="s">
        <v>116</v>
      </c>
      <c r="BH5" s="150" t="s">
        <v>207</v>
      </c>
      <c r="BI5" s="148" t="s">
        <v>83</v>
      </c>
      <c r="BJ5" s="149" t="s">
        <v>117</v>
      </c>
      <c r="BK5" s="150" t="s">
        <v>208</v>
      </c>
      <c r="BL5" s="148" t="s">
        <v>82</v>
      </c>
      <c r="BM5" s="149" t="s">
        <v>118</v>
      </c>
      <c r="BN5" s="150" t="s">
        <v>209</v>
      </c>
      <c r="BO5" s="148" t="s">
        <v>81</v>
      </c>
      <c r="BP5" s="149" t="s">
        <v>119</v>
      </c>
      <c r="BQ5" s="150" t="s">
        <v>210</v>
      </c>
    </row>
    <row xmlns:x14ac="http://schemas.microsoft.com/office/spreadsheetml/2009/9/ac" r="6" x14ac:dyDescent="0.2">
      <c r="A6" s="338" t="str">
        <f>+RIGHT('Data Summary'!A6,LEN('Data Summary'!A6)-9)</f>
        <v>LLECE</v>
      </c>
      <c r="B6" s="36" t="str">
        <f>+IF(ISTEXT('Data Summary'!B6),'Data Summary'!B6,"")</f>
        <v>Survey</v>
      </c>
      <c r="C6" s="337">
        <f>+VALUE('Data Summary'!C6)</f>
        <v>2006</v>
      </c>
      <c r="D6" s="96" t="e">
        <f>+IF(AND(ISNUMBER('Water Data'!D4),'Data Summary'!BS6="Yes"),100-'Water Data'!D4,NA())</f>
        <v>#N/A</v>
      </c>
      <c r="E6" s="96">
        <f>+IF(AND(ISNUMBER('Water Data'!D6),'Data Summary'!BT6="Yes"),'Water Data'!D6,NA())</f>
        <v>82.648401826484019</v>
      </c>
      <c r="F6" s="96" t="e">
        <f>+IF(AND(ISNUMBER('Water Data'!D9),'Data Summary'!BU6="Yes"),'Water Data'!D9,NA())</f>
        <v>#N/A</v>
      </c>
      <c r="G6" s="96" t="e">
        <f>+IF(AND(ISNUMBER('Water Data'!E4),'Data Summary'!BV6="Yes"),100-'Water Data'!E4,NA())</f>
        <v>#N/A</v>
      </c>
      <c r="H6" s="96">
        <f>+IF(AND(ISNUMBER('Water Data'!E6),'Data Summary'!BW6="Yes"),'Water Data'!E6,NA())</f>
        <v>95.5</v>
      </c>
      <c r="I6" s="96" t="e">
        <f>+IF(AND(ISNUMBER('Water Data'!E9),'Data Summary'!BX6="Yes"),'Water Data'!E9,NA())</f>
        <v>#N/A</v>
      </c>
      <c r="J6" s="96" t="e">
        <f>+IF(AND(ISNUMBER('Water Data'!F4),'Data Summary'!BY6="Yes"),100-'Water Data'!F4,NA())</f>
        <v>#N/A</v>
      </c>
      <c r="K6" s="96">
        <f>+IF(AND(ISNUMBER('Water Data'!F6),'Data Summary'!BZ6="Yes"),'Water Data'!F6,NA())</f>
        <v>73.8</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82.648401826484019</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f>+IF(AND(ISNUMBER('Sanitation Data'!E6),'Data Summary'!CQ6="Yes"),'Sanitation Data'!E6,NA())</f>
        <v>96.65</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8" t="str">
        <f ca="true">+RIGHT('Data Summary'!A7,LEN('Data Summary'!A7)-9)</f>
        <v>LLECE</v>
      </c>
      <c r="B7" s="36" t="str">
        <f ca="true">+IF(ISTEXT('Data Summary'!B7),'Data Summary'!B7,"")</f>
        <v>Survey</v>
      </c>
      <c r="C7" s="337">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81.408450704225359</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98.245614035087712</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73.443983402489636</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81.408450704225359</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76.20396600566572</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76.20396600566572</v>
      </c>
      <c r="AA7" s="97" t="e">
        <f ca="true">+IF(AND(ISNUMBER(OFFSET('Sanitation Data'!$E$4,0,10*ROW('Sanitation Data'!E1))),'Data Summary'!CP7="Yes"),100-OFFSET('Sanitation Data'!$E$4,0,10*ROW('Sanitation Data'!E1)),NA())</f>
        <v>#N/A</v>
      </c>
      <c r="AB7" s="97">
        <f ca="true">+IF(AND(ISNUMBER(OFFSET('Sanitation Data'!$E$6,0,10*ROW('Sanitation Data'!E1))),'Data Summary'!CQ7="Yes"),OFFSET('Sanitation Data'!$E$6,0,10*ROW('Sanitation Data'!E1)),NA())</f>
        <v>98.245614035087726</v>
      </c>
      <c r="AC7" s="97">
        <f ca="true">+IF(AND(ISNUMBER(OFFSET('Sanitation Data'!$E$10,0,10*ROW('Sanitation Data'!E1))),'Data Summary'!CR7="Yes"),OFFSET('Sanitation Data'!$E$10,0,10*ROW('Sanitation Data'!E1)),NA())</f>
        <v>87.719298245614027</v>
      </c>
      <c r="AD7" s="97" t="e">
        <f ca="true">+IF(AND(ISNUMBER(OFFSET('Sanitation Data'!$E$11,0,10*ROW('Sanitation Data'!E1))),'Data Summary'!CS7="Yes"),OFFSET('Sanitation Data'!$E$11,0,10*ROW('Sanitation Data'!E1)),NA())</f>
        <v>#N/A</v>
      </c>
      <c r="AE7" s="97">
        <f ca="true">+IF(AND(ISNUMBER(OFFSET('Sanitation Data'!$E$12,0,10*ROW('Sanitation Data'!E1))),'Data Summary'!CT7="Yes"),OFFSET('Sanitation Data'!$E$12,0,10*ROW('Sanitation Data'!E1)),NA())</f>
        <v>87.719298245614027</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70.711297071129707</v>
      </c>
      <c r="AI7" s="97" t="e">
        <f ca="true">+IF(AND(ISNUMBER(OFFSET('Sanitation Data'!$F$11,0,10*ROW('Sanitation Data'!F1))),'Data Summary'!CX7="Yes"),OFFSET('Sanitation Data'!$F$11,0,10*ROW('Sanitation Data'!F1)),NA())</f>
        <v>#N/A</v>
      </c>
      <c r="AJ7" s="97">
        <f ca="true">+IF(AND(ISNUMBER(OFFSET('Sanitation Data'!$F$12,0,10*ROW('Sanitation Data'!F1))),'Data Summary'!CY7="Yes"),OFFSET('Sanitation Data'!$F$12,0,10*ROW('Sanitation Data'!F1)),NA())</f>
        <v>70.711297071129707</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76.20396600566572</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76.20396600566572</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8" t="str">
        <f ca="true">+RIGHT('Data Summary'!A8,LEN('Data Summary'!A8)-9)</f>
        <v>UIS</v>
      </c>
      <c r="B8" s="36" t="str">
        <f ca="true">+IF(ISTEXT('Data Summary'!B8),'Data Summary'!B8,"")</f>
        <v>Other</v>
      </c>
      <c r="C8" s="337">
        <f ca="true">+VALUE('Data Summary'!C8)</f>
        <v>2016</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76.203969999999998</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76.203969999999998</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8" t="str">
        <f ca="true">+RIGHT('Data Summary'!A9,LEN('Data Summary'!A9)-9)</f>
        <v>LLECE</v>
      </c>
      <c r="B9" s="36" t="str">
        <f ca="true">+IF(ISTEXT('Data Summary'!B9),'Data Summary'!B9,"")</f>
        <v>Survey</v>
      </c>
      <c r="C9" s="337">
        <f ca="true">+VALUE('Data Summary'!C9)</f>
        <v>2019</v>
      </c>
      <c r="D9" s="96" t="e">
        <f ca="true">+IF(AND(ISNUMBER(OFFSET('Water Data'!$D$4,0,10*ROW('Water Data'!D3))),'Data Summary'!BS9="Yes"),100-OFFSET('Water Data'!$D$4,0,10*ROW('Water Data'!D3)),NA())</f>
        <v>#N/A</v>
      </c>
      <c r="E9" s="96">
        <f ca="true">+IF(AND(ISNUMBER(OFFSET('Water Data'!$D$6,0,10*ROW('Water Data'!D3))),'Data Summary'!BT9="Yes"),OFFSET('Water Data'!$D$6,0,10*ROW('Water Data'!D3)),NA())</f>
        <v>80.769230769230774</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f ca="true">+IF(AND(ISNUMBER(OFFSET('Water Data'!$E$6,0,10*ROW('Water Data'!E3))),'Data Summary'!BW9="Yes"),OFFSET('Water Data'!$E$6,0,10*ROW('Water Data'!E3)),NA())</f>
        <v>94.594594594594597</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f ca="true">+IF(AND(ISNUMBER(OFFSET('Water Data'!$F$6,0,10*ROW('Water Data'!F3))),'Data Summary'!BZ9="Yes"),OFFSET('Water Data'!$F$6,0,10*ROW('Water Data'!F3)),NA())</f>
        <v>74.375</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80.769230769230774</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85.454545454545453</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f ca="true">+IF(AND(ISNUMBER(OFFSET('Sanitation Data'!$D$10,0,10*ROW('Sanitation Data'!D3))),'Data Summary'!CM9="Yes"),OFFSET('Sanitation Data'!$D$10,0,10*ROW('Sanitation Data'!D3)),NA())</f>
        <v>72.727272727272734</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72.727272727272734</v>
      </c>
      <c r="AA9" s="97" t="e">
        <f ca="true">+IF(AND(ISNUMBER(OFFSET('Sanitation Data'!$E$4,0,10*ROW('Sanitation Data'!E3))),'Data Summary'!CP9="Yes"),100-OFFSET('Sanitation Data'!$E$4,0,10*ROW('Sanitation Data'!E3)),NA())</f>
        <v>#N/A</v>
      </c>
      <c r="AB9" s="97">
        <f ca="true">+IF(AND(ISNUMBER(OFFSET('Sanitation Data'!$E$6,0,10*ROW('Sanitation Data'!E3))),'Data Summary'!CQ9="Yes"),OFFSET('Sanitation Data'!$E$6,0,10*ROW('Sanitation Data'!E3)),NA())</f>
        <v>96.621621621621614</v>
      </c>
      <c r="AC9" s="97">
        <f ca="true">+IF(AND(ISNUMBER(OFFSET('Sanitation Data'!$E$10,0,10*ROW('Sanitation Data'!E3))),'Data Summary'!CR9="Yes"),OFFSET('Sanitation Data'!$E$10,0,10*ROW('Sanitation Data'!E3)),NA())</f>
        <v>87.671232876712324</v>
      </c>
      <c r="AD9" s="97" t="e">
        <f ca="true">+IF(AND(ISNUMBER(OFFSET('Sanitation Data'!$E$11,0,10*ROW('Sanitation Data'!E3))),'Data Summary'!CS9="Yes"),OFFSET('Sanitation Data'!$E$11,0,10*ROW('Sanitation Data'!E3)),NA())</f>
        <v>#N/A</v>
      </c>
      <c r="AE9" s="97">
        <f ca="true">+IF(AND(ISNUMBER(OFFSET('Sanitation Data'!$E$12,0,10*ROW('Sanitation Data'!E3))),'Data Summary'!CT9="Yes"),OFFSET('Sanitation Data'!$E$12,0,10*ROW('Sanitation Data'!E3)),NA())</f>
        <v>87.671232876712324</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f ca="true">+IF(AND(ISNUMBER(OFFSET('Sanitation Data'!$F$10,0,10*ROW('Sanitation Data'!F3))),'Data Summary'!CW9="Yes"),OFFSET('Sanitation Data'!$F$10,0,10*ROW('Sanitation Data'!F3)),NA())</f>
        <v>65.822784810126578</v>
      </c>
      <c r="AI9" s="97" t="e">
        <f ca="true">+IF(AND(ISNUMBER(OFFSET('Sanitation Data'!$F$11,0,10*ROW('Sanitation Data'!F3))),'Data Summary'!CX9="Yes"),OFFSET('Sanitation Data'!$F$11,0,10*ROW('Sanitation Data'!F3)),NA())</f>
        <v>#N/A</v>
      </c>
      <c r="AJ9" s="97">
        <f ca="true">+IF(AND(ISNUMBER(OFFSET('Sanitation Data'!$F$12,0,10*ROW('Sanitation Data'!F3))),'Data Summary'!CY9="Yes"),OFFSET('Sanitation Data'!$F$12,0,10*ROW('Sanitation Data'!F3)),NA())</f>
        <v>65.822784810126578</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f ca="true">+IF(AND(ISNUMBER(OFFSET('Sanitation Data'!$H$10,0,10*ROW('Sanitation Data'!H3))),'Data Summary'!DG9="Yes"),OFFSET('Sanitation Data'!$H$10,0,10*ROW('Sanitation Data'!H3)),NA())</f>
        <v>72.727272727272734</v>
      </c>
      <c r="AS9" s="97" t="e">
        <f ca="true">+IF(AND(ISNUMBER(OFFSET('Sanitation Data'!$H$11,0,10*ROW('Sanitation Data'!H3))),'Data Summary'!DH9="Yes"),OFFSET('Sanitation Data'!$H$11,0,10*ROW('Sanitation Data'!H3)),NA())</f>
        <v>#N/A</v>
      </c>
      <c r="AT9" s="97">
        <f ca="true">+IF(AND(ISNUMBER(OFFSET('Sanitation Data'!$H$12,0,10*ROW('Sanitation Data'!H3))),'Data Summary'!DI9="Yes"),OFFSET('Sanitation Data'!$H$12,0,10*ROW('Sanitation Data'!H3)),NA())</f>
        <v>72.727272727272734</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f ca="true">+IF(AND(ISNUMBER(OFFSET('Sanitation Data'!$I$10,0,10*ROW('Sanitation Data'!I3))),'Data Summary'!DL9="Yes"),OFFSET('Sanitation Data'!$I$10,0,10*ROW('Sanitation Data'!I3)),NA())</f>
        <v>78.899082568807344</v>
      </c>
      <c r="AX9" s="97" t="e">
        <f ca="true">+IF(AND(ISNUMBER(OFFSET('Sanitation Data'!$I$11,0,10*ROW('Sanitation Data'!I3))),'Data Summary'!DM9="Yes"),OFFSET('Sanitation Data'!$I$11,0,10*ROW('Sanitation Data'!I3)),NA())</f>
        <v>#N/A</v>
      </c>
      <c r="AY9" s="97">
        <f ca="true">+IF(AND(ISNUMBER(OFFSET('Sanitation Data'!$I$12,0,10*ROW('Sanitation Data'!I3))),'Data Summary'!DN9="Yes"),OFFSET('Sanitation Data'!$I$12,0,10*ROW('Sanitation Data'!I3)),NA())</f>
        <v>78.899082568807344</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8" t="str">
        <f ca="true">+RIGHT('Data Summary'!A10,LEN('Data Summary'!A10)-9)</f>
        <v>EMIS</v>
      </c>
      <c r="B10" s="36" t="str">
        <f ca="true">+IF(ISTEXT('Data Summary'!B10),'Data Summary'!B10,"")</f>
        <v>EMIS</v>
      </c>
      <c r="C10" s="337">
        <f ca="true">+VALUE('Data Summary'!C10)</f>
        <v>2022</v>
      </c>
      <c r="D10" s="96">
        <f ca="true">+IF(AND(ISNUMBER(OFFSET('Water Data'!$D$4,0,10*ROW('Water Data'!D4))),'Data Summary'!BS10="Yes"),100-OFFSET('Water Data'!$D$4,0,10*ROW('Water Data'!D4)),NA())</f>
        <v>73.858024691358025</v>
      </c>
      <c r="E10" s="96">
        <f ca="true">+IF(AND(ISNUMBER(OFFSET('Water Data'!$D$6,0,10*ROW('Water Data'!D4))),'Data Summary'!BT10="Yes"),OFFSET('Water Data'!$D$6,0,10*ROW('Water Data'!D4)),NA())</f>
        <v>66.774691358024683</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f ca="true">+IF(AND(ISNUMBER(OFFSET('Water Data'!$G$4,0,10*ROW('Water Data'!G4))),'Data Summary'!CB10="Yes"),100-OFFSET('Water Data'!$G$4,0,10*ROW('Water Data'!G4)),NA())</f>
        <v>76.070437824146666</v>
      </c>
      <c r="N10" s="96">
        <f ca="true">+IF(AND(ISNUMBER(OFFSET('Water Data'!$G$6,0,10*ROW('Water Data'!G4))),'Data Summary'!CC10="Yes"),OFFSET('Water Data'!$G$6,0,10*ROW('Water Data'!G4)),NA())</f>
        <v>69.068869858883119</v>
      </c>
      <c r="O10" s="96" t="e">
        <f ca="true">+IF(AND(ISNUMBER(OFFSET('Water Data'!$G$9,0,10*ROW('Water Data'!G4))),'Data Summary'!CD10="Yes"),OFFSET('Water Data'!$G$9,0,10*ROW('Water Data'!G4)),NA())</f>
        <v>#N/A</v>
      </c>
      <c r="P10" s="96">
        <f ca="true">+IF(AND(ISNUMBER(OFFSET('Water Data'!$H$4,0,10*ROW('Water Data'!H4))),'Data Summary'!CE10="Yes"),100-OFFSET('Water Data'!$H$4,0,10*ROW('Water Data'!H4)),NA())</f>
        <v>72.212754507130683</v>
      </c>
      <c r="Q10" s="96">
        <f ca="true">+IF(AND(ISNUMBER(OFFSET('Water Data'!$H$6,0,10*ROW('Water Data'!H4))),'Data Summary'!CF10="Yes"),OFFSET('Water Data'!$H$6,0,10*ROW('Water Data'!H4)),NA())</f>
        <v>65.068616019373934</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8" t="str">
        <f ca="true">+RIGHT('Data Summary'!A11,LEN('Data Summary'!A11)-9)</f>
        <v>OJO</v>
      </c>
      <c r="B11" s="36" t="str">
        <f ca="true">+IF(ISTEXT('Data Summary'!B11),'Data Summary'!B11,"")</f>
        <v>EMIS</v>
      </c>
      <c r="C11" s="337">
        <f ca="true">+VALUE('Data Summary'!C11)</f>
        <v>2023</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8" t="str">
        <f ca="true">+RIGHT('Data Summary'!A12,LEN('Data Summary'!A12)-9)</f>
        <v>EMIS</v>
      </c>
      <c r="B12" s="36" t="str">
        <f ca="true">+IF(ISTEXT('Data Summary'!B12),'Data Summary'!B12,"")</f>
        <v>EMIS</v>
      </c>
      <c r="C12" s="337">
        <f ca="true">+VALUE('Data Summary'!C12)</f>
        <v>2023</v>
      </c>
      <c r="D12" s="96">
        <f ca="true">+IF(AND(ISNUMBER(OFFSET('Water Data'!$D$4,0,10*ROW('Water Data'!D6))),'Data Summary'!BS12="Yes"),100-OFFSET('Water Data'!$D$4,0,10*ROW('Water Data'!D6)),NA())</f>
        <v>74.547325102880649</v>
      </c>
      <c r="E12" s="96">
        <f ca="true">+IF(AND(ISNUMBER(OFFSET('Water Data'!$D$6,0,10*ROW('Water Data'!D6))),'Data Summary'!BT12="Yes"),OFFSET('Water Data'!$D$6,0,10*ROW('Water Data'!D6)),NA())</f>
        <v>67.41255144032921</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76.601133759498254</v>
      </c>
      <c r="N12" s="96">
        <f ca="true">+IF(AND(ISNUMBER(OFFSET('Water Data'!$G$6,0,10*ROW('Water Data'!G6))),'Data Summary'!CC12="Yes"),OFFSET('Water Data'!$G$6,0,10*ROW('Water Data'!G6)),NA())</f>
        <v>69.617657701121701</v>
      </c>
      <c r="O12" s="96" t="e">
        <f ca="true">+IF(AND(ISNUMBER(OFFSET('Water Data'!$G$9,0,10*ROW('Water Data'!G6))),'Data Summary'!CD12="Yes"),OFFSET('Water Data'!$G$9,0,10*ROW('Water Data'!G6)),NA())</f>
        <v>#N/A</v>
      </c>
      <c r="P12" s="96">
        <f ca="true">+IF(AND(ISNUMBER(OFFSET('Water Data'!$H$4,0,10*ROW('Water Data'!H6))),'Data Summary'!CE12="Yes"),100-OFFSET('Water Data'!$H$4,0,10*ROW('Water Data'!H6)),NA())</f>
        <v>73.020001793882869</v>
      </c>
      <c r="Q12" s="96">
        <f ca="true">+IF(AND(ISNUMBER(OFFSET('Water Data'!$H$6,0,10*ROW('Water Data'!H6))),'Data Summary'!CF12="Yes"),OFFSET('Water Data'!$H$6,0,10*ROW('Water Data'!H6)),NA())</f>
        <v>65.77271504170777</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8" t="e">
        <f ca="true">+RIGHT('Data Summary'!A13,LEN('Data Summary'!A13)-9)</f>
        <v>#VALUE!</v>
      </c>
      <c r="B13" s="36" t="str">
        <f ca="true">+IF(ISTEXT('Data Summary'!B13),'Data Summary'!B13,"")</f>
        <v/>
      </c>
      <c r="C13" s="337"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8" t="e">
        <f ca="true">+RIGHT('Data Summary'!A14,LEN('Data Summary'!A14)-9)</f>
        <v>#VALUE!</v>
      </c>
      <c r="B14" s="36" t="str">
        <f ca="true">+IF(ISTEXT('Data Summary'!B14),'Data Summary'!B14,"")</f>
        <v/>
      </c>
      <c r="C14" s="337"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8" t="e">
        <f ca="true">+RIGHT('Data Summary'!A15,LEN('Data Summary'!A15)-9)</f>
        <v>#VALUE!</v>
      </c>
      <c r="B15" s="36" t="str">
        <f ca="true">+IF(ISTEXT('Data Summary'!B15),'Data Summary'!B15,"")</f>
        <v/>
      </c>
      <c r="C15" s="337"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8" t="e">
        <f ca="true">+RIGHT('Data Summary'!A16,LEN('Data Summary'!A16)-9)</f>
        <v>#VALUE!</v>
      </c>
      <c r="B16" s="36" t="str">
        <f ca="true">+IF(ISTEXT('Data Summary'!B16),'Data Summary'!B16,"")</f>
        <v/>
      </c>
      <c r="C16" s="337"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8" t="e">
        <f ca="true">+RIGHT('Data Summary'!A17,LEN('Data Summary'!A17)-9)</f>
        <v>#VALUE!</v>
      </c>
      <c r="B17" s="36" t="str">
        <f ca="true">+IF(ISTEXT('Data Summary'!B17),'Data Summary'!B17,"")</f>
        <v/>
      </c>
      <c r="C17" s="337"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8" t="e">
        <f ca="true">+RIGHT('Data Summary'!A18,LEN('Data Summary'!A18)-9)</f>
        <v>#VALUE!</v>
      </c>
      <c r="B18" s="36" t="str">
        <f ca="true">+IF(ISTEXT('Data Summary'!B18),'Data Summary'!B18,"")</f>
        <v/>
      </c>
      <c r="C18" s="337"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8" t="e">
        <f ca="true">+RIGHT('Data Summary'!A19,LEN('Data Summary'!A19)-9)</f>
        <v>#VALUE!</v>
      </c>
      <c r="B19" s="36" t="str">
        <f ca="true">+IF(ISTEXT('Data Summary'!B19),'Data Summary'!B19,"")</f>
        <v/>
      </c>
      <c r="C19" s="337"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8" t="e">
        <f ca="true">+RIGHT('Data Summary'!A20,LEN('Data Summary'!A20)-9)</f>
        <v>#VALUE!</v>
      </c>
      <c r="B20" s="36" t="str">
        <f ca="true">+IF(ISTEXT('Data Summary'!B20),'Data Summary'!B20,"")</f>
        <v/>
      </c>
      <c r="C20" s="337"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8" t="e">
        <f ca="true">+RIGHT('Data Summary'!A21,LEN('Data Summary'!A21)-9)</f>
        <v>#VALUE!</v>
      </c>
      <c r="B21" s="36" t="str">
        <f ca="true">+IF(ISTEXT('Data Summary'!B21),'Data Summary'!B21,"")</f>
        <v/>
      </c>
      <c r="C21" s="337"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8" t="e">
        <f ca="true">+RIGHT('Data Summary'!A22,LEN('Data Summary'!A22)-9)</f>
        <v>#VALUE!</v>
      </c>
      <c r="B22" s="36" t="str">
        <f ca="true">+IF(ISTEXT('Data Summary'!B22),'Data Summary'!B22,"")</f>
        <v/>
      </c>
      <c r="C22" s="337"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8" t="e">
        <f ca="true">+RIGHT('Data Summary'!A23,LEN('Data Summary'!A23)-9)</f>
        <v>#VALUE!</v>
      </c>
      <c r="B23" s="36" t="str">
        <f ca="true">+IF(ISTEXT('Data Summary'!B23),'Data Summary'!B23,"")</f>
        <v/>
      </c>
      <c r="C23" s="337"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8" t="e">
        <f ca="true">+RIGHT('Data Summary'!A24,LEN('Data Summary'!A24)-9)</f>
        <v>#VALUE!</v>
      </c>
      <c r="B24" s="36" t="str">
        <f ca="true">+IF(ISTEXT('Data Summary'!B24),'Data Summary'!B24,"")</f>
        <v/>
      </c>
      <c r="C24" s="337"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8" t="e">
        <f ca="true">+RIGHT('Data Summary'!A25,LEN('Data Summary'!A25)-9)</f>
        <v>#VALUE!</v>
      </c>
      <c r="B25" s="36" t="str">
        <f ca="true">+IF(ISTEXT('Data Summary'!B25),'Data Summary'!B25,"")</f>
        <v/>
      </c>
      <c r="C25" s="337"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8" t="e">
        <f ca="true">+RIGHT('Data Summary'!A26,LEN('Data Summary'!A26)-9)</f>
        <v>#VALUE!</v>
      </c>
      <c r="B26" s="36" t="str">
        <f ca="true">+IF(ISTEXT('Data Summary'!B26),'Data Summary'!B26,"")</f>
        <v/>
      </c>
      <c r="C26" s="337"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8" t="e">
        <f ca="true">+RIGHT('Data Summary'!A27,LEN('Data Summary'!A27)-9)</f>
        <v>#VALUE!</v>
      </c>
      <c r="B27" s="36" t="str">
        <f ca="true">+IF(ISTEXT('Data Summary'!B27),'Data Summary'!B27,"")</f>
        <v/>
      </c>
      <c r="C27" s="337"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8" t="e">
        <f ca="true">+RIGHT('Data Summary'!A28,LEN('Data Summary'!A28)-9)</f>
        <v>#VALUE!</v>
      </c>
      <c r="B28" s="36" t="str">
        <f ca="true">+IF(ISTEXT('Data Summary'!B28),'Data Summary'!B28,"")</f>
        <v/>
      </c>
      <c r="C28" s="337"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8" t="e">
        <f ca="true">+RIGHT('Data Summary'!A29,LEN('Data Summary'!A29)-9)</f>
        <v>#VALUE!</v>
      </c>
      <c r="B29" s="36" t="str">
        <f ca="true">+IF(ISTEXT('Data Summary'!B29),'Data Summary'!B29,"")</f>
        <v/>
      </c>
      <c r="C29" s="337"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8" t="e">
        <f ca="true">+RIGHT('Data Summary'!A30,LEN('Data Summary'!A30)-9)</f>
        <v>#VALUE!</v>
      </c>
      <c r="B30" s="36" t="str">
        <f ca="true">+IF(ISTEXT('Data Summary'!B30),'Data Summary'!B30,"")</f>
        <v/>
      </c>
      <c r="C30" s="337"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8" t="e">
        <f ca="true">+RIGHT('Data Summary'!A31,LEN('Data Summary'!A31)-9)</f>
        <v>#VALUE!</v>
      </c>
      <c r="B31" s="36" t="str">
        <f ca="true">+IF(ISTEXT('Data Summary'!B31),'Data Summary'!B31,"")</f>
        <v/>
      </c>
      <c r="C31" s="337"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8" t="e">
        <f ca="true">+RIGHT('Data Summary'!A32,LEN('Data Summary'!A32)-9)</f>
        <v>#VALUE!</v>
      </c>
      <c r="B32" s="36" t="str">
        <f ca="true">+IF(ISTEXT('Data Summary'!B32),'Data Summary'!B32,"")</f>
        <v/>
      </c>
      <c r="C32" s="337"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8" t="e">
        <f ca="true">+RIGHT('Data Summary'!A33,LEN('Data Summary'!A33)-9)</f>
        <v>#VALUE!</v>
      </c>
      <c r="B33" s="36" t="str">
        <f ca="true">+IF(ISTEXT('Data Summary'!B33),'Data Summary'!B33,"")</f>
        <v/>
      </c>
      <c r="C33" s="337"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8" t="e">
        <f ca="true">+RIGHT('Data Summary'!A34,LEN('Data Summary'!A34)-9)</f>
        <v>#VALUE!</v>
      </c>
      <c r="B34" s="36" t="str">
        <f ca="true">+IF(ISTEXT('Data Summary'!B34),'Data Summary'!B34,"")</f>
        <v/>
      </c>
      <c r="C34" s="337"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8" t="e">
        <f ca="true">+RIGHT('Data Summary'!A35,LEN('Data Summary'!A35)-9)</f>
        <v>#VALUE!</v>
      </c>
      <c r="B35" s="36" t="str">
        <f ca="true">+IF(ISTEXT('Data Summary'!B35),'Data Summary'!B35,"")</f>
        <v/>
      </c>
      <c r="C35" s="337"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8" t="e">
        <f ca="true">+RIGHT('Data Summary'!A36,LEN('Data Summary'!A36)-9)</f>
        <v>#VALUE!</v>
      </c>
      <c r="B36" s="36" t="str">
        <f ca="true">+IF(ISTEXT('Data Summary'!B36),'Data Summary'!B36,"")</f>
        <v/>
      </c>
      <c r="C36" s="337"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8" t="e">
        <f ca="true">+RIGHT('Data Summary'!A37,LEN('Data Summary'!A37)-9)</f>
        <v>#VALUE!</v>
      </c>
      <c r="B37" s="36" t="str">
        <f ca="true">+IF(ISTEXT('Data Summary'!B37),'Data Summary'!B37,"")</f>
        <v/>
      </c>
      <c r="C37" s="337"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8" t="e">
        <f ca="true">+RIGHT('Data Summary'!A38,LEN('Data Summary'!A38)-9)</f>
        <v>#VALUE!</v>
      </c>
      <c r="B38" s="36" t="str">
        <f ca="true">+IF(ISTEXT('Data Summary'!B38),'Data Summary'!B38,"")</f>
        <v/>
      </c>
      <c r="C38" s="337"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8" t="e">
        <f ca="true">+RIGHT('Data Summary'!A39,LEN('Data Summary'!A39)-9)</f>
        <v>#VALUE!</v>
      </c>
      <c r="B39" s="36" t="str">
        <f ca="true">+IF(ISTEXT('Data Summary'!B39),'Data Summary'!B39,"")</f>
        <v/>
      </c>
      <c r="C39" s="337"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8" t="e">
        <f ca="true">+RIGHT('Data Summary'!A40,LEN('Data Summary'!A40)-9)</f>
        <v>#VALUE!</v>
      </c>
      <c r="B40" s="36" t="str">
        <f ca="true">+IF(ISTEXT('Data Summary'!B40),'Data Summary'!B40,"")</f>
        <v/>
      </c>
      <c r="C40" s="337"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8" t="e">
        <f ca="true">+RIGHT('Data Summary'!A41,LEN('Data Summary'!A41)-9)</f>
        <v>#VALUE!</v>
      </c>
      <c r="B41" s="36" t="str">
        <f ca="true">+IF(ISTEXT('Data Summary'!B41),'Data Summary'!B41,"")</f>
        <v/>
      </c>
      <c r="C41" s="337"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8" t="e">
        <f ca="true">+RIGHT('Data Summary'!A42,LEN('Data Summary'!A42)-9)</f>
        <v>#VALUE!</v>
      </c>
      <c r="B42" s="36" t="str">
        <f ca="true">+IF(ISTEXT('Data Summary'!B42),'Data Summary'!B42,"")</f>
        <v/>
      </c>
      <c r="C42" s="337"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8" t="e">
        <f ca="true">+RIGHT('Data Summary'!A43,LEN('Data Summary'!A43)-9)</f>
        <v>#VALUE!</v>
      </c>
      <c r="B43" s="36" t="str">
        <f ca="true">+IF(ISTEXT('Data Summary'!B43),'Data Summary'!B43,"")</f>
        <v/>
      </c>
      <c r="C43" s="337"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8" t="e">
        <f ca="true">+RIGHT('Data Summary'!A44,LEN('Data Summary'!A44)-9)</f>
        <v>#VALUE!</v>
      </c>
      <c r="B44" s="36" t="str">
        <f ca="true">+IF(ISTEXT('Data Summary'!B44),'Data Summary'!B44,"")</f>
        <v/>
      </c>
      <c r="C44" s="337"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8" t="e">
        <f ca="true">+RIGHT('Data Summary'!A45,LEN('Data Summary'!A45)-9)</f>
        <v>#VALUE!</v>
      </c>
      <c r="B45" s="36" t="str">
        <f ca="true">+IF(ISTEXT('Data Summary'!B45),'Data Summary'!B45,"")</f>
        <v/>
      </c>
      <c r="C45" s="337"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8" t="e">
        <f ca="true">+RIGHT('Data Summary'!A46,LEN('Data Summary'!A46)-9)</f>
        <v>#VALUE!</v>
      </c>
      <c r="B46" s="36" t="str">
        <f ca="true">+IF(ISTEXT('Data Summary'!B46),'Data Summary'!B46,"")</f>
        <v/>
      </c>
      <c r="C46" s="337"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8" t="e">
        <f ca="true">+RIGHT('Data Summary'!A47,LEN('Data Summary'!A47)-9)</f>
        <v>#VALUE!</v>
      </c>
      <c r="B47" s="36" t="str">
        <f ca="true">+IF(ISTEXT('Data Summary'!B47),'Data Summary'!B47,"")</f>
        <v/>
      </c>
      <c r="C47" s="337"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8" t="e">
        <f ca="true">+RIGHT('Data Summary'!A48,LEN('Data Summary'!A48)-9)</f>
        <v>#VALUE!</v>
      </c>
      <c r="B48" s="36" t="str">
        <f ca="true">+IF(ISTEXT('Data Summary'!B48),'Data Summary'!B48,"")</f>
        <v/>
      </c>
      <c r="C48" s="337"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8" t="e">
        <f ca="true">+RIGHT('Data Summary'!A49,LEN('Data Summary'!A49)-9)</f>
        <v>#VALUE!</v>
      </c>
      <c r="B49" s="36" t="str">
        <f ca="true">+IF(ISTEXT('Data Summary'!B49),'Data Summary'!B49,"")</f>
        <v/>
      </c>
      <c r="C49" s="337"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8" t="e">
        <f ca="true">+RIGHT('Data Summary'!A50,LEN('Data Summary'!A50)-9)</f>
        <v>#VALUE!</v>
      </c>
      <c r="B50" s="36" t="str">
        <f ca="true">+IF(ISTEXT('Data Summary'!B50),'Data Summary'!B50,"")</f>
        <v/>
      </c>
      <c r="C50" s="337"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8" t="e">
        <f ca="true">+RIGHT('Data Summary'!A51,LEN('Data Summary'!A51)-9)</f>
        <v>#VALUE!</v>
      </c>
      <c r="B51" s="36" t="str">
        <f ca="true">+IF(ISTEXT('Data Summary'!B51),'Data Summary'!B51,"")</f>
        <v/>
      </c>
      <c r="C51" s="337"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8" t="e">
        <f ca="true">+RIGHT('Data Summary'!A52,LEN('Data Summary'!A52)-9)</f>
        <v>#VALUE!</v>
      </c>
      <c r="B52" s="36" t="str">
        <f ca="true">+IF(ISTEXT('Data Summary'!B52),'Data Summary'!B52,"")</f>
        <v/>
      </c>
      <c r="C52" s="337"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8" t="e">
        <f ca="true">+RIGHT('Data Summary'!A53,LEN('Data Summary'!A53)-9)</f>
        <v>#VALUE!</v>
      </c>
      <c r="B53" s="36" t="str">
        <f ca="true">+IF(ISTEXT('Data Summary'!B53),'Data Summary'!B53,"")</f>
        <v/>
      </c>
      <c r="C53" s="337"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8" t="e">
        <f ca="true">+RIGHT('Data Summary'!A54,LEN('Data Summary'!A54)-9)</f>
        <v>#VALUE!</v>
      </c>
      <c r="B54" s="36" t="str">
        <f ca="true">+IF(ISTEXT('Data Summary'!B54),'Data Summary'!B54,"")</f>
        <v/>
      </c>
      <c r="C54" s="337"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8" t="e">
        <f ca="true">+RIGHT('Data Summary'!A55,LEN('Data Summary'!A55)-9)</f>
        <v>#VALUE!</v>
      </c>
      <c r="B55" s="36" t="str">
        <f ca="true">+IF(ISTEXT('Data Summary'!B55),'Data Summary'!B55,"")</f>
        <v/>
      </c>
      <c r="C55" s="337"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8" t="e">
        <f ca="true">+RIGHT('Data Summary'!A56,LEN('Data Summary'!A56)-9)</f>
        <v>#VALUE!</v>
      </c>
      <c r="B56" s="36" t="str">
        <f ca="true">+IF(ISTEXT('Data Summary'!B56),'Data Summary'!B56,"")</f>
        <v/>
      </c>
      <c r="C56" s="337"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8" t="e">
        <f ca="true">+RIGHT('Data Summary'!A57,LEN('Data Summary'!A57)-9)</f>
        <v>#VALUE!</v>
      </c>
      <c r="B57" s="36" t="str">
        <f ca="true">+IF(ISTEXT('Data Summary'!B57),'Data Summary'!B57,"")</f>
        <v/>
      </c>
      <c r="C57" s="337"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8" t="e">
        <f ca="true">+RIGHT('Data Summary'!A58,LEN('Data Summary'!A58)-9)</f>
        <v>#VALUE!</v>
      </c>
      <c r="B58" s="36" t="str">
        <f ca="true">+IF(ISTEXT('Data Summary'!B58),'Data Summary'!B58,"")</f>
        <v/>
      </c>
      <c r="C58" s="337"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8" t="e">
        <f ca="true">+RIGHT('Data Summary'!A59,LEN('Data Summary'!A59)-9)</f>
        <v>#VALUE!</v>
      </c>
      <c r="B59" s="36" t="str">
        <f ca="true">+IF(ISTEXT('Data Summary'!B59),'Data Summary'!B59,"")</f>
        <v/>
      </c>
      <c r="C59" s="337"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8" t="e">
        <f ca="true">+RIGHT('Data Summary'!A60,LEN('Data Summary'!A60)-9)</f>
        <v>#VALUE!</v>
      </c>
      <c r="B60" s="36" t="str">
        <f ca="true">+IF(ISTEXT('Data Summary'!B60),'Data Summary'!B60,"")</f>
        <v/>
      </c>
      <c r="C60" s="337"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8" t="e">
        <f ca="true">+RIGHT('Data Summary'!A61,LEN('Data Summary'!A61)-9)</f>
        <v>#VALUE!</v>
      </c>
      <c r="B61" s="36" t="str">
        <f ca="true">+IF(ISTEXT('Data Summary'!B61),'Data Summary'!B61,"")</f>
        <v/>
      </c>
      <c r="C61" s="337"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8" t="e">
        <f ca="true">+RIGHT('Data Summary'!A62,LEN('Data Summary'!A62)-9)</f>
        <v>#VALUE!</v>
      </c>
      <c r="B62" s="36" t="str">
        <f ca="true">+IF(ISTEXT('Data Summary'!B62),'Data Summary'!B62,"")</f>
        <v/>
      </c>
      <c r="C62" s="337"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8" t="e">
        <f ca="true">+RIGHT('Data Summary'!A63,LEN('Data Summary'!A63)-9)</f>
        <v>#VALUE!</v>
      </c>
      <c r="B63" s="36" t="str">
        <f ca="true">+IF(ISTEXT('Data Summary'!B63),'Data Summary'!B63,"")</f>
        <v/>
      </c>
      <c r="C63" s="337"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8" t="e">
        <f ca="true">+RIGHT('Data Summary'!A64,LEN('Data Summary'!A64)-9)</f>
        <v>#VALUE!</v>
      </c>
      <c r="B64" s="36" t="str">
        <f ca="true">+IF(ISTEXT('Data Summary'!B64),'Data Summary'!B64,"")</f>
        <v/>
      </c>
      <c r="C64" s="337"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8" t="e">
        <f ca="true">+RIGHT('Data Summary'!A65,LEN('Data Summary'!A65)-9)</f>
        <v>#VALUE!</v>
      </c>
      <c r="B65" s="36" t="str">
        <f ca="true">+IF(ISTEXT('Data Summary'!B65),'Data Summary'!B65,"")</f>
        <v/>
      </c>
      <c r="C65" s="337"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8" t="e">
        <f ca="true">+RIGHT('Data Summary'!A66,LEN('Data Summary'!A66)-9)</f>
        <v>#VALUE!</v>
      </c>
      <c r="B66" s="36" t="str">
        <f ca="true">+IF(ISTEXT('Data Summary'!B66),'Data Summary'!B66,"")</f>
        <v/>
      </c>
      <c r="C66" s="337"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8" t="e">
        <f ca="true">+RIGHT('Data Summary'!A67,LEN('Data Summary'!A67)-9)</f>
        <v>#VALUE!</v>
      </c>
      <c r="B67" s="36" t="str">
        <f ca="true">+IF(ISTEXT('Data Summary'!B67),'Data Summary'!B67,"")</f>
        <v/>
      </c>
      <c r="C67" s="337"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8" t="e">
        <f ca="true">+RIGHT('Data Summary'!A68,LEN('Data Summary'!A68)-9)</f>
        <v>#VALUE!</v>
      </c>
      <c r="B68" s="36" t="str">
        <f ca="true">+IF(ISTEXT('Data Summary'!B68),'Data Summary'!B68,"")</f>
        <v/>
      </c>
      <c r="C68" s="337"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8" t="e">
        <f ca="true">+RIGHT('Data Summary'!A69,LEN('Data Summary'!A69)-9)</f>
        <v>#VALUE!</v>
      </c>
      <c r="B69" s="36" t="str">
        <f ca="true">+IF(ISTEXT('Data Summary'!B69),'Data Summary'!B69,"")</f>
        <v/>
      </c>
      <c r="C69" s="337"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8" t="e">
        <f ca="true">+RIGHT('Data Summary'!A70,LEN('Data Summary'!A70)-9)</f>
        <v>#VALUE!</v>
      </c>
      <c r="B70" s="36" t="str">
        <f ca="true">+IF(ISTEXT('Data Summary'!B70),'Data Summary'!B70,"")</f>
        <v/>
      </c>
      <c r="C70" s="337"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8" t="e">
        <f ca="true">+RIGHT('Data Summary'!A71,LEN('Data Summary'!A71)-9)</f>
        <v>#VALUE!</v>
      </c>
      <c r="B71" s="36" t="str">
        <f ca="true">+IF(ISTEXT('Data Summary'!B71),'Data Summary'!B71,"")</f>
        <v/>
      </c>
      <c r="C71" s="337"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8" t="e">
        <f ca="true">+RIGHT('Data Summary'!A72,LEN('Data Summary'!A72)-9)</f>
        <v>#VALUE!</v>
      </c>
      <c r="B72" s="36" t="str">
        <f ca="true">+IF(ISTEXT('Data Summary'!B72),'Data Summary'!B72,"")</f>
        <v/>
      </c>
      <c r="C72" s="337"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8" t="e">
        <f ca="true">+RIGHT('Data Summary'!A73,LEN('Data Summary'!A73)-9)</f>
        <v>#VALUE!</v>
      </c>
      <c r="B73" s="36" t="str">
        <f ca="true">+IF(ISTEXT('Data Summary'!B73),'Data Summary'!B73,"")</f>
        <v/>
      </c>
      <c r="C73" s="337"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8" t="e">
        <f ca="true">+RIGHT('Data Summary'!A74,LEN('Data Summary'!A74)-9)</f>
        <v>#VALUE!</v>
      </c>
      <c r="B74" s="36" t="str">
        <f ca="true">+IF(ISTEXT('Data Summary'!B74),'Data Summary'!B74,"")</f>
        <v/>
      </c>
      <c r="C74" s="337"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8" t="e">
        <f ca="true">+RIGHT('Data Summary'!A75,LEN('Data Summary'!A75)-9)</f>
        <v>#VALUE!</v>
      </c>
      <c r="B75" s="36" t="str">
        <f ca="true">+IF(ISTEXT('Data Summary'!B75),'Data Summary'!B75,"")</f>
        <v/>
      </c>
      <c r="C75" s="337"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8" t="e">
        <f ca="true">+RIGHT('Data Summary'!A76,LEN('Data Summary'!A76)-9)</f>
        <v>#VALUE!</v>
      </c>
      <c r="B76" s="36" t="str">
        <f ca="true">+IF(ISTEXT('Data Summary'!B76),'Data Summary'!B76,"")</f>
        <v/>
      </c>
      <c r="C76" s="337"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8" t="e">
        <f ca="true">+RIGHT('Data Summary'!A77,LEN('Data Summary'!A77)-9)</f>
        <v>#VALUE!</v>
      </c>
      <c r="B77" s="36" t="str">
        <f ca="true">+IF(ISTEXT('Data Summary'!B77),'Data Summary'!B77,"")</f>
        <v/>
      </c>
      <c r="C77" s="337"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8" t="e">
        <f ca="true">+RIGHT('Data Summary'!A78,LEN('Data Summary'!A78)-9)</f>
        <v>#VALUE!</v>
      </c>
      <c r="B78" s="36" t="str">
        <f ca="true">+IF(ISTEXT('Data Summary'!B78),'Data Summary'!B78,"")</f>
        <v/>
      </c>
      <c r="C78" s="337"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8" t="e">
        <f ca="true">+RIGHT('Data Summary'!A79,LEN('Data Summary'!A79)-9)</f>
        <v>#VALUE!</v>
      </c>
      <c r="B79" s="36" t="str">
        <f ca="true">+IF(ISTEXT('Data Summary'!B79),'Data Summary'!B79,"")</f>
        <v/>
      </c>
      <c r="C79" s="337"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8" t="e">
        <f ca="true">+RIGHT('Data Summary'!A80,LEN('Data Summary'!A80)-9)</f>
        <v>#VALUE!</v>
      </c>
      <c r="B80" s="36" t="str">
        <f ca="true">+IF(ISTEXT('Data Summary'!B80),'Data Summary'!B80,"")</f>
        <v/>
      </c>
      <c r="C80" s="337"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8" t="e">
        <f ca="true">+RIGHT('Data Summary'!A81,LEN('Data Summary'!A81)-9)</f>
        <v>#VALUE!</v>
      </c>
      <c r="B81" s="36" t="str">
        <f ca="true">+IF(ISTEXT('Data Summary'!B81),'Data Summary'!B81,"")</f>
        <v/>
      </c>
      <c r="C81" s="337"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8" t="e">
        <f ca="true">+RIGHT('Data Summary'!A82,LEN('Data Summary'!A82)-9)</f>
        <v>#VALUE!</v>
      </c>
      <c r="B82" s="36" t="str">
        <f ca="true">+IF(ISTEXT('Data Summary'!B82),'Data Summary'!B82,"")</f>
        <v/>
      </c>
      <c r="C82" s="337"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8" t="e">
        <f ca="true">+RIGHT('Data Summary'!A83,LEN('Data Summary'!A83)-9)</f>
        <v>#VALUE!</v>
      </c>
      <c r="B83" s="36" t="str">
        <f ca="true">+IF(ISTEXT('Data Summary'!B83),'Data Summary'!B83,"")</f>
        <v/>
      </c>
      <c r="C83" s="337"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8" t="e">
        <f ca="true">+RIGHT('Data Summary'!A84,LEN('Data Summary'!A84)-9)</f>
        <v>#VALUE!</v>
      </c>
      <c r="B84" s="36" t="str">
        <f ca="true">+IF(ISTEXT('Data Summary'!B84),'Data Summary'!B84,"")</f>
        <v/>
      </c>
      <c r="C84" s="337"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8" t="e">
        <f ca="true">+RIGHT('Data Summary'!A85,LEN('Data Summary'!A85)-9)</f>
        <v>#VALUE!</v>
      </c>
      <c r="B85" s="36" t="str">
        <f ca="true">+IF(ISTEXT('Data Summary'!B85),'Data Summary'!B85,"")</f>
        <v/>
      </c>
      <c r="C85" s="337"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8" t="e">
        <f ca="true">+RIGHT('Data Summary'!A86,LEN('Data Summary'!A86)-9)</f>
        <v>#VALUE!</v>
      </c>
      <c r="B86" s="36" t="str">
        <f ca="true">+IF(ISTEXT('Data Summary'!B86),'Data Summary'!B86,"")</f>
        <v/>
      </c>
      <c r="C86" s="337"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8" t="e">
        <f ca="true">+RIGHT('Data Summary'!A87,LEN('Data Summary'!A87)-9)</f>
        <v>#VALUE!</v>
      </c>
      <c r="B87" s="36" t="str">
        <f ca="true">+IF(ISTEXT('Data Summary'!B87),'Data Summary'!B87,"")</f>
        <v/>
      </c>
      <c r="C87" s="337"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8" t="e">
        <f ca="true">+RIGHT('Data Summary'!A88,LEN('Data Summary'!A88)-9)</f>
        <v>#VALUE!</v>
      </c>
      <c r="B88" s="36" t="str">
        <f ca="true">+IF(ISTEXT('Data Summary'!B88),'Data Summary'!B88,"")</f>
        <v/>
      </c>
      <c r="C88" s="337"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8" t="e">
        <f ca="true">+RIGHT('Data Summary'!A89,LEN('Data Summary'!A89)-9)</f>
        <v>#VALUE!</v>
      </c>
      <c r="B89" s="36" t="str">
        <f ca="true">+IF(ISTEXT('Data Summary'!B89),'Data Summary'!B89,"")</f>
        <v/>
      </c>
      <c r="C89" s="337"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8" t="e">
        <f ca="true">+RIGHT('Data Summary'!A90,LEN('Data Summary'!A90)-9)</f>
        <v>#VALUE!</v>
      </c>
      <c r="B90" s="36" t="str">
        <f ca="true">+IF(ISTEXT('Data Summary'!B90),'Data Summary'!B90,"")</f>
        <v/>
      </c>
      <c r="C90" s="337"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8" t="e">
        <f ca="true">+RIGHT('Data Summary'!A91,LEN('Data Summary'!A91)-9)</f>
        <v>#VALUE!</v>
      </c>
      <c r="B91" s="36" t="str">
        <f ca="true">+IF(ISTEXT('Data Summary'!B91),'Data Summary'!B91,"")</f>
        <v/>
      </c>
      <c r="C91" s="337"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8" t="e">
        <f ca="true">+RIGHT('Data Summary'!A92,LEN('Data Summary'!A92)-9)</f>
        <v>#VALUE!</v>
      </c>
      <c r="B92" s="36" t="str">
        <f ca="true">+IF(ISTEXT('Data Summary'!B92),'Data Summary'!B92,"")</f>
        <v/>
      </c>
      <c r="C92" s="337"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8" t="e">
        <f ca="true">+RIGHT('Data Summary'!A93,LEN('Data Summary'!A93)-9)</f>
        <v>#VALUE!</v>
      </c>
      <c r="B93" s="36" t="str">
        <f ca="true">+IF(ISTEXT('Data Summary'!B93),'Data Summary'!B93,"")</f>
        <v/>
      </c>
      <c r="C93" s="337"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8" t="e">
        <f ca="true">+RIGHT('Data Summary'!A94,LEN('Data Summary'!A94)-9)</f>
        <v>#VALUE!</v>
      </c>
      <c r="B94" s="36" t="str">
        <f ca="true">+IF(ISTEXT('Data Summary'!B94),'Data Summary'!B94,"")</f>
        <v/>
      </c>
      <c r="C94" s="337"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8" t="e">
        <f ca="true">+RIGHT('Data Summary'!A95,LEN('Data Summary'!A95)-9)</f>
        <v>#VALUE!</v>
      </c>
      <c r="B95" s="36" t="str">
        <f ca="true">+IF(ISTEXT('Data Summary'!B95),'Data Summary'!B95,"")</f>
        <v/>
      </c>
      <c r="C95" s="337"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8" t="e">
        <f ca="true">+RIGHT('Data Summary'!A96,LEN('Data Summary'!A96)-9)</f>
        <v>#VALUE!</v>
      </c>
      <c r="B96" s="36" t="str">
        <f ca="true">+IF(ISTEXT('Data Summary'!B96),'Data Summary'!B96,"")</f>
        <v/>
      </c>
      <c r="C96" s="337"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8" t="e">
        <f ca="true">+RIGHT('Data Summary'!A97,LEN('Data Summary'!A97)-9)</f>
        <v>#VALUE!</v>
      </c>
      <c r="B97" s="36" t="str">
        <f ca="true">+IF(ISTEXT('Data Summary'!B97),'Data Summary'!B97,"")</f>
        <v/>
      </c>
      <c r="C97" s="337"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8" t="e">
        <f ca="true">+RIGHT('Data Summary'!A98,LEN('Data Summary'!A98)-9)</f>
        <v>#VALUE!</v>
      </c>
      <c r="B98" s="36" t="str">
        <f ca="true">+IF(ISTEXT('Data Summary'!B98),'Data Summary'!B98,"")</f>
        <v/>
      </c>
      <c r="C98" s="337"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8" t="e">
        <f ca="true">+RIGHT('Data Summary'!A99,LEN('Data Summary'!A99)-9)</f>
        <v>#VALUE!</v>
      </c>
      <c r="B99" s="36" t="str">
        <f ca="true">+IF(ISTEXT('Data Summary'!B99),'Data Summary'!B99,"")</f>
        <v/>
      </c>
      <c r="C99" s="337"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8" t="e">
        <f ca="true">+RIGHT('Data Summary'!A100,LEN('Data Summary'!A100)-9)</f>
        <v>#VALUE!</v>
      </c>
      <c r="B100" s="36" t="str">
        <f ca="true">+IF(ISTEXT('Data Summary'!B100),'Data Summary'!B100,"")</f>
        <v/>
      </c>
      <c r="C100" s="337"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8" t="e">
        <f ca="true">+RIGHT('Data Summary'!A101,LEN('Data Summary'!A101)-9)</f>
        <v>#VALUE!</v>
      </c>
      <c r="B101" s="36" t="str">
        <f ca="true">+IF(ISTEXT('Data Summary'!B101),'Data Summary'!B101,"")</f>
        <v/>
      </c>
      <c r="C101" s="337"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8" t="e">
        <f ca="true">+RIGHT('Data Summary'!A102,LEN('Data Summary'!A102)-9)</f>
        <v>#VALUE!</v>
      </c>
      <c r="B102" s="36" t="str">
        <f ca="true">+IF(ISTEXT('Data Summary'!B102),'Data Summary'!B102,"")</f>
        <v/>
      </c>
      <c r="C102" s="337"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8" t="e">
        <f ca="true">+RIGHT('Data Summary'!A103,LEN('Data Summary'!A103)-9)</f>
        <v>#VALUE!</v>
      </c>
      <c r="B103" s="36" t="str">
        <f ca="true">+IF(ISTEXT('Data Summary'!B103),'Data Summary'!B103,"")</f>
        <v/>
      </c>
      <c r="C103" s="337"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8" t="e">
        <f ca="true">+RIGHT('Data Summary'!A104,LEN('Data Summary'!A104)-9)</f>
        <v>#VALUE!</v>
      </c>
      <c r="B104" s="36" t="str">
        <f ca="true">+IF(ISTEXT('Data Summary'!B104),'Data Summary'!B104,"")</f>
        <v/>
      </c>
      <c r="C104" s="337"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8" t="e">
        <f ca="true">+RIGHT('Data Summary'!A105,LEN('Data Summary'!A105)-9)</f>
        <v>#VALUE!</v>
      </c>
      <c r="B105" s="36" t="str">
        <f ca="true">+IF(ISTEXT('Data Summary'!B105),'Data Summary'!B105,"")</f>
        <v/>
      </c>
      <c r="C105" s="337"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8" t="e">
        <f ca="true">+RIGHT('Data Summary'!A106,LEN('Data Summary'!A106)-9)</f>
        <v>#VALUE!</v>
      </c>
      <c r="B106" s="36" t="str">
        <f ca="true">+IF(ISTEXT('Data Summary'!B106),'Data Summary'!B106,"")</f>
        <v/>
      </c>
      <c r="C106" s="337"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8" t="e">
        <f ca="true">+RIGHT('Data Summary'!A107,LEN('Data Summary'!A107)-9)</f>
        <v>#VALUE!</v>
      </c>
      <c r="B107" s="36" t="str">
        <f ca="true">+IF(ISTEXT('Data Summary'!B107),'Data Summary'!B107,"")</f>
        <v/>
      </c>
      <c r="C107" s="337"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8" t="e">
        <f ca="true">+RIGHT('Data Summary'!A108,LEN('Data Summary'!A108)-9)</f>
        <v>#VALUE!</v>
      </c>
      <c r="B108" s="36" t="str">
        <f ca="true">+IF(ISTEXT('Data Summary'!B108),'Data Summary'!B108,"")</f>
        <v/>
      </c>
      <c r="C108" s="337"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8" t="e">
        <f ca="true">+RIGHT('Data Summary'!A109,LEN('Data Summary'!A109)-9)</f>
        <v>#VALUE!</v>
      </c>
      <c r="B109" s="36" t="str">
        <f ca="true">+IF(ISTEXT('Data Summary'!B109),'Data Summary'!B109,"")</f>
        <v/>
      </c>
      <c r="C109" s="337"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8" t="e">
        <f ca="true">+RIGHT('Data Summary'!A110,LEN('Data Summary'!A110)-9)</f>
        <v>#VALUE!</v>
      </c>
      <c r="B110" s="36" t="str">
        <f ca="true">+IF(ISTEXT('Data Summary'!B110),'Data Summary'!B110,"")</f>
        <v/>
      </c>
      <c r="C110" s="337"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8" t="e">
        <f ca="true">+RIGHT('Data Summary'!A111,LEN('Data Summary'!A111)-9)</f>
        <v>#VALUE!</v>
      </c>
      <c r="B111" s="36" t="str">
        <f ca="true">+IF(ISTEXT('Data Summary'!B111),'Data Summary'!B111,"")</f>
        <v/>
      </c>
      <c r="C111" s="337"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8" t="e">
        <f ca="true">+RIGHT('Data Summary'!A112,LEN('Data Summary'!A112)-9)</f>
        <v>#VALUE!</v>
      </c>
      <c r="B112" s="36" t="str">
        <f ca="true">+IF(ISTEXT('Data Summary'!B112),'Data Summary'!B112,"")</f>
        <v/>
      </c>
      <c r="C112" s="337"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8" t="e">
        <f ca="true">+RIGHT('Data Summary'!A113,LEN('Data Summary'!A113)-9)</f>
        <v>#VALUE!</v>
      </c>
      <c r="B113" s="36" t="str">
        <f ca="true">+IF(ISTEXT('Data Summary'!B113),'Data Summary'!B113,"")</f>
        <v/>
      </c>
      <c r="C113" s="337"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8" t="e">
        <f ca="true">+RIGHT('Data Summary'!A114,LEN('Data Summary'!A114)-9)</f>
        <v>#VALUE!</v>
      </c>
      <c r="B114" s="36" t="str">
        <f ca="true">+IF(ISTEXT('Data Summary'!B114),'Data Summary'!B114,"")</f>
        <v/>
      </c>
      <c r="C114" s="337"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8" t="e">
        <f ca="true">+RIGHT('Data Summary'!A115,LEN('Data Summary'!A115)-9)</f>
        <v>#VALUE!</v>
      </c>
      <c r="B115" s="36" t="str">
        <f ca="true">+IF(ISTEXT('Data Summary'!B115),'Data Summary'!B115,"")</f>
        <v/>
      </c>
      <c r="C115" s="337"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8" t="e">
        <f ca="true">+RIGHT('Data Summary'!A116,LEN('Data Summary'!A116)-9)</f>
        <v>#VALUE!</v>
      </c>
      <c r="B116" s="36" t="str">
        <f ca="true">+IF(ISTEXT('Data Summary'!B116),'Data Summary'!B116,"")</f>
        <v/>
      </c>
      <c r="C116" s="337"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8" t="e">
        <f ca="true">+RIGHT('Data Summary'!A117,LEN('Data Summary'!A117)-9)</f>
        <v>#VALUE!</v>
      </c>
      <c r="B117" s="36" t="str">
        <f ca="true">+IF(ISTEXT('Data Summary'!B117),'Data Summary'!B117,"")</f>
        <v/>
      </c>
      <c r="C117" s="337"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8" t="e">
        <f ca="true">+RIGHT('Data Summary'!A118,LEN('Data Summary'!A118)-9)</f>
        <v>#VALUE!</v>
      </c>
      <c r="B118" s="36" t="str">
        <f ca="true">+IF(ISTEXT('Data Summary'!B118),'Data Summary'!B118,"")</f>
        <v/>
      </c>
      <c r="C118" s="337"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8" t="e">
        <f ca="true">+RIGHT('Data Summary'!A119,LEN('Data Summary'!A119)-9)</f>
        <v>#VALUE!</v>
      </c>
      <c r="B119" s="36" t="str">
        <f ca="true">+IF(ISTEXT('Data Summary'!B119),'Data Summary'!B119,"")</f>
        <v/>
      </c>
      <c r="C119" s="337"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8" t="e">
        <f ca="true">+RIGHT('Data Summary'!A120,LEN('Data Summary'!A120)-9)</f>
        <v>#VALUE!</v>
      </c>
      <c r="B120" s="36" t="str">
        <f ca="true">+IF(ISTEXT('Data Summary'!B120),'Data Summary'!B120,"")</f>
        <v/>
      </c>
      <c r="C120" s="337"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8" t="e">
        <f ca="true">+RIGHT('Data Summary'!A121,LEN('Data Summary'!A121)-9)</f>
        <v>#VALUE!</v>
      </c>
      <c r="B121" s="36" t="str">
        <f ca="true">+IF(ISTEXT('Data Summary'!B121),'Data Summary'!B121,"")</f>
        <v/>
      </c>
      <c r="C121" s="337"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8" t="e">
        <f ca="true">+RIGHT('Data Summary'!A122,LEN('Data Summary'!A122)-9)</f>
        <v>#VALUE!</v>
      </c>
      <c r="B122" s="36" t="str">
        <f ca="true">+IF(ISTEXT('Data Summary'!B122),'Data Summary'!B122,"")</f>
        <v/>
      </c>
      <c r="C122" s="337"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8" t="e">
        <f ca="true">+RIGHT('Data Summary'!A123,LEN('Data Summary'!A123)-9)</f>
        <v>#VALUE!</v>
      </c>
      <c r="B123" s="36" t="str">
        <f ca="true">+IF(ISTEXT('Data Summary'!B123),'Data Summary'!B123,"")</f>
        <v/>
      </c>
      <c r="C123" s="337"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8" t="e">
        <f ca="true">+RIGHT('Data Summary'!A124,LEN('Data Summary'!A124)-9)</f>
        <v>#VALUE!</v>
      </c>
      <c r="B124" s="36" t="str">
        <f ca="true">+IF(ISTEXT('Data Summary'!B124),'Data Summary'!B124,"")</f>
        <v/>
      </c>
      <c r="C124" s="337"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8" t="e">
        <f ca="true">+RIGHT('Data Summary'!A125,LEN('Data Summary'!A125)-9)</f>
        <v>#VALUE!</v>
      </c>
      <c r="B125" s="36" t="str">
        <f ca="true">+IF(ISTEXT('Data Summary'!B125),'Data Summary'!B125,"")</f>
        <v/>
      </c>
      <c r="C125" s="337"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8" t="e">
        <f ca="true">+RIGHT('Data Summary'!A126,LEN('Data Summary'!A126)-9)</f>
        <v>#VALUE!</v>
      </c>
      <c r="B126" s="36" t="str">
        <f ca="true">+IF(ISTEXT('Data Summary'!B126),'Data Summary'!B126,"")</f>
        <v/>
      </c>
      <c r="C126" s="337"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8" t="e">
        <f ca="true">+RIGHT('Data Summary'!A127,LEN('Data Summary'!A127)-9)</f>
        <v>#VALUE!</v>
      </c>
      <c r="B127" s="36" t="str">
        <f ca="true">+IF(ISTEXT('Data Summary'!B127),'Data Summary'!B127,"")</f>
        <v/>
      </c>
      <c r="C127" s="337"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8" t="e">
        <f ca="true">+RIGHT('Data Summary'!A128,LEN('Data Summary'!A128)-9)</f>
        <v>#VALUE!</v>
      </c>
      <c r="B128" s="36" t="str">
        <f ca="true">+IF(ISTEXT('Data Summary'!B128),'Data Summary'!B128,"")</f>
        <v/>
      </c>
      <c r="C128" s="337"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8" t="e">
        <f ca="true">+RIGHT('Data Summary'!A129,LEN('Data Summary'!A129)-9)</f>
        <v>#VALUE!</v>
      </c>
      <c r="B129" s="36" t="str">
        <f ca="true">+IF(ISTEXT('Data Summary'!B129),'Data Summary'!B129,"")</f>
        <v/>
      </c>
      <c r="C129" s="337"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8" t="e">
        <f ca="true">+RIGHT('Data Summary'!A130,LEN('Data Summary'!A130)-9)</f>
        <v>#VALUE!</v>
      </c>
      <c r="B130" s="36" t="str">
        <f ca="true">+IF(ISTEXT('Data Summary'!B130),'Data Summary'!B130,"")</f>
        <v/>
      </c>
      <c r="C130" s="337"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8" t="e">
        <f ca="true">+RIGHT('Data Summary'!A131,LEN('Data Summary'!A131)-9)</f>
        <v>#VALUE!</v>
      </c>
      <c r="B131" s="36" t="str">
        <f ca="true">+IF(ISTEXT('Data Summary'!B131),'Data Summary'!B131,"")</f>
        <v/>
      </c>
      <c r="C131" s="337"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8" t="e">
        <f ca="true">+RIGHT('Data Summary'!A132,LEN('Data Summary'!A132)-9)</f>
        <v>#VALUE!</v>
      </c>
      <c r="B132" s="36" t="str">
        <f ca="true">+IF(ISTEXT('Data Summary'!B132),'Data Summary'!B132,"")</f>
        <v/>
      </c>
      <c r="C132" s="337"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8" t="e">
        <f ca="true">+RIGHT('Data Summary'!A133,LEN('Data Summary'!A133)-9)</f>
        <v>#VALUE!</v>
      </c>
      <c r="B133" s="36" t="str">
        <f ca="true">+IF(ISTEXT('Data Summary'!B133),'Data Summary'!B133,"")</f>
        <v/>
      </c>
      <c r="C133" s="337"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8" t="e">
        <f ca="true">+RIGHT('Data Summary'!A134,LEN('Data Summary'!A134)-9)</f>
        <v>#VALUE!</v>
      </c>
      <c r="B134" s="36" t="str">
        <f ca="true">+IF(ISTEXT('Data Summary'!B134),'Data Summary'!B134,"")</f>
        <v/>
      </c>
      <c r="C134" s="337"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8" t="e">
        <f ca="true">+RIGHT('Data Summary'!A135,LEN('Data Summary'!A135)-9)</f>
        <v>#VALUE!</v>
      </c>
      <c r="B135" s="36" t="str">
        <f ca="true">+IF(ISTEXT('Data Summary'!B135),'Data Summary'!B135,"")</f>
        <v/>
      </c>
      <c r="C135" s="337"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8" t="e">
        <f ca="true">+RIGHT('Data Summary'!A136,LEN('Data Summary'!A136)-9)</f>
        <v>#VALUE!</v>
      </c>
      <c r="B136" s="36" t="str">
        <f ca="true">+IF(ISTEXT('Data Summary'!B136),'Data Summary'!B136,"")</f>
        <v/>
      </c>
      <c r="C136" s="337"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8" t="e">
        <f ca="true">+RIGHT('Data Summary'!A137,LEN('Data Summary'!A137)-9)</f>
        <v>#VALUE!</v>
      </c>
      <c r="B137" s="36" t="str">
        <f ca="true">+IF(ISTEXT('Data Summary'!B137),'Data Summary'!B137,"")</f>
        <v/>
      </c>
      <c r="C137" s="337"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8" t="e">
        <f ca="true">+RIGHT('Data Summary'!A138,LEN('Data Summary'!A138)-9)</f>
        <v>#VALUE!</v>
      </c>
      <c r="B138" s="36" t="str">
        <f ca="true">+IF(ISTEXT('Data Summary'!B138),'Data Summary'!B138,"")</f>
        <v/>
      </c>
      <c r="C138" s="337"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8" t="e">
        <f ca="true">+RIGHT('Data Summary'!A139,LEN('Data Summary'!A139)-9)</f>
        <v>#VALUE!</v>
      </c>
      <c r="B139" s="36" t="str">
        <f ca="true">+IF(ISTEXT('Data Summary'!B139),'Data Summary'!B139,"")</f>
        <v/>
      </c>
      <c r="C139" s="337"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8" t="e">
        <f ca="true">+RIGHT('Data Summary'!A140,LEN('Data Summary'!A140)-9)</f>
        <v>#VALUE!</v>
      </c>
      <c r="B140" s="36" t="str">
        <f ca="true">+IF(ISTEXT('Data Summary'!B140),'Data Summary'!B140,"")</f>
        <v/>
      </c>
      <c r="C140" s="337"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8" t="e">
        <f ca="true">+RIGHT('Data Summary'!A141,LEN('Data Summary'!A141)-9)</f>
        <v>#VALUE!</v>
      </c>
      <c r="B141" s="36" t="str">
        <f ca="true">+IF(ISTEXT('Data Summary'!B141),'Data Summary'!B141,"")</f>
        <v/>
      </c>
      <c r="C141" s="337"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8" t="e">
        <f ca="true">+RIGHT('Data Summary'!A142,LEN('Data Summary'!A142)-9)</f>
        <v>#VALUE!</v>
      </c>
      <c r="B142" s="36" t="str">
        <f ca="true">+IF(ISTEXT('Data Summary'!B142),'Data Summary'!B142,"")</f>
        <v/>
      </c>
      <c r="C142" s="337"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8" t="e">
        <f ca="true">+RIGHT('Data Summary'!A143,LEN('Data Summary'!A143)-9)</f>
        <v>#VALUE!</v>
      </c>
      <c r="B143" s="36" t="str">
        <f ca="true">+IF(ISTEXT('Data Summary'!B143),'Data Summary'!B143,"")</f>
        <v/>
      </c>
      <c r="C143" s="337"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8" t="e">
        <f ca="true">+RIGHT('Data Summary'!A144,LEN('Data Summary'!A144)-9)</f>
        <v>#VALUE!</v>
      </c>
      <c r="B144" s="36" t="str">
        <f ca="true">+IF(ISTEXT('Data Summary'!B144),'Data Summary'!B144,"")</f>
        <v/>
      </c>
      <c r="C144" s="337"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8" t="e">
        <f ca="true">+RIGHT('Data Summary'!A145,LEN('Data Summary'!A145)-9)</f>
        <v>#VALUE!</v>
      </c>
      <c r="B145" s="36" t="str">
        <f ca="true">+IF(ISTEXT('Data Summary'!B145),'Data Summary'!B145,"")</f>
        <v/>
      </c>
      <c r="C145" s="337"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8" t="e">
        <f ca="true">+RIGHT('Data Summary'!A146,LEN('Data Summary'!A146)-9)</f>
        <v>#VALUE!</v>
      </c>
      <c r="B146" s="36" t="str">
        <f ca="true">+IF(ISTEXT('Data Summary'!B146),'Data Summary'!B146,"")</f>
        <v/>
      </c>
      <c r="C146" s="337"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8" t="e">
        <f ca="true">+RIGHT('Data Summary'!A147,LEN('Data Summary'!A147)-9)</f>
        <v>#VALUE!</v>
      </c>
      <c r="B147" s="36" t="str">
        <f ca="true">+IF(ISTEXT('Data Summary'!B147),'Data Summary'!B147,"")</f>
        <v/>
      </c>
      <c r="C147" s="337"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8" t="e">
        <f ca="true">+RIGHT('Data Summary'!A148,LEN('Data Summary'!A148)-9)</f>
        <v>#VALUE!</v>
      </c>
      <c r="B148" s="36" t="str">
        <f ca="true">+IF(ISTEXT('Data Summary'!B148),'Data Summary'!B148,"")</f>
        <v/>
      </c>
      <c r="C148" s="337"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8" t="e">
        <f ca="true">+RIGHT('Data Summary'!A149,LEN('Data Summary'!A149)-9)</f>
        <v>#VALUE!</v>
      </c>
      <c r="B149" s="36" t="str">
        <f ca="true">+IF(ISTEXT('Data Summary'!B149),'Data Summary'!B149,"")</f>
        <v/>
      </c>
      <c r="C149" s="337"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8" t="e">
        <f ca="true">+RIGHT('Data Summary'!A150,LEN('Data Summary'!A150)-9)</f>
        <v>#VALUE!</v>
      </c>
      <c r="B150" s="36" t="str">
        <f ca="true">+IF(ISTEXT('Data Summary'!B150),'Data Summary'!B150,"")</f>
        <v/>
      </c>
      <c r="C150" s="337"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8" t="e">
        <f ca="true">+RIGHT('Data Summary'!A151,LEN('Data Summary'!A151)-9)</f>
        <v>#VALUE!</v>
      </c>
      <c r="B151" s="36" t="str">
        <f ca="true">+IF(ISTEXT('Data Summary'!B151),'Data Summary'!B151,"")</f>
        <v/>
      </c>
      <c r="C151" s="337"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8" t="e">
        <f ca="true">+RIGHT('Data Summary'!A152,LEN('Data Summary'!A152)-9)</f>
        <v>#VALUE!</v>
      </c>
      <c r="B152" s="36" t="str">
        <f ca="true">+IF(ISTEXT('Data Summary'!B152),'Data Summary'!B152,"")</f>
        <v/>
      </c>
      <c r="C152" s="337"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8" t="e">
        <f ca="true">+RIGHT('Data Summary'!A153,LEN('Data Summary'!A153)-9)</f>
        <v>#VALUE!</v>
      </c>
      <c r="B153" s="36" t="str">
        <f ca="true">+IF(ISTEXT('Data Summary'!B153),'Data Summary'!B153,"")</f>
        <v/>
      </c>
      <c r="C153" s="337"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8" t="e">
        <f ca="true">+RIGHT('Data Summary'!A154,LEN('Data Summary'!A154)-9)</f>
        <v>#VALUE!</v>
      </c>
      <c r="B154" s="36" t="str">
        <f ca="true">+IF(ISTEXT('Data Summary'!B154),'Data Summary'!B154,"")</f>
        <v/>
      </c>
      <c r="C154" s="337"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8" t="e">
        <f ca="true">+RIGHT('Data Summary'!A155,LEN('Data Summary'!A155)-9)</f>
        <v>#VALUE!</v>
      </c>
      <c r="B155" s="36" t="str">
        <f ca="true">+IF(ISTEXT('Data Summary'!B155),'Data Summary'!B155,"")</f>
        <v/>
      </c>
      <c r="C155" s="337"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8" t="e">
        <f ca="true">+RIGHT('Data Summary'!A156,LEN('Data Summary'!A156)-9)</f>
        <v>#VALUE!</v>
      </c>
      <c r="B156" s="36" t="str">
        <f ca="true">+IF(ISTEXT('Data Summary'!B156),'Data Summary'!B156,"")</f>
        <v/>
      </c>
      <c r="C156" s="337"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8" t="e">
        <f ca="true">+RIGHT('Data Summary'!A157,LEN('Data Summary'!A157)-9)</f>
        <v>#VALUE!</v>
      </c>
      <c r="B157" s="36" t="str">
        <f ca="true">+IF(ISTEXT('Data Summary'!B157),'Data Summary'!B157,"")</f>
        <v/>
      </c>
      <c r="C157" s="337"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8" t="e">
        <f ca="true">+RIGHT('Data Summary'!A158,LEN('Data Summary'!A158)-9)</f>
        <v>#VALUE!</v>
      </c>
      <c r="B158" s="36" t="str">
        <f ca="true">+IF(ISTEXT('Data Summary'!B158),'Data Summary'!B158,"")</f>
        <v/>
      </c>
      <c r="C158" s="337"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8" t="e">
        <f ca="true">+RIGHT('Data Summary'!A159,LEN('Data Summary'!A159)-9)</f>
        <v>#VALUE!</v>
      </c>
      <c r="B159" s="36" t="str">
        <f ca="true">+IF(ISTEXT('Data Summary'!B159),'Data Summary'!B159,"")</f>
        <v/>
      </c>
      <c r="C159" s="337"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8" t="e">
        <f ca="true">+RIGHT('Data Summary'!A160,LEN('Data Summary'!A160)-9)</f>
        <v>#VALUE!</v>
      </c>
      <c r="B160" s="36" t="str">
        <f ca="true">+IF(ISTEXT('Data Summary'!B160),'Data Summary'!B160,"")</f>
        <v/>
      </c>
      <c r="C160" s="337"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8" t="e">
        <f ca="true">+RIGHT('Data Summary'!A161,LEN('Data Summary'!A161)-9)</f>
        <v>#VALUE!</v>
      </c>
      <c r="B161" s="36" t="str">
        <f ca="true">+IF(ISTEXT('Data Summary'!B161),'Data Summary'!B161,"")</f>
        <v/>
      </c>
      <c r="C161" s="337"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8" t="e">
        <f ca="true">+RIGHT('Data Summary'!A162,LEN('Data Summary'!A162)-9)</f>
        <v>#VALUE!</v>
      </c>
      <c r="B162" s="36" t="str">
        <f ca="true">+IF(ISTEXT('Data Summary'!B162),'Data Summary'!B162,"")</f>
        <v/>
      </c>
      <c r="C162" s="337"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8" t="e">
        <f ca="true">+RIGHT('Data Summary'!A163,LEN('Data Summary'!A163)-9)</f>
        <v>#VALUE!</v>
      </c>
      <c r="B163" s="36" t="str">
        <f ca="true">+IF(ISTEXT('Data Summary'!B163),'Data Summary'!B163,"")</f>
        <v/>
      </c>
      <c r="C163" s="337"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8" t="e">
        <f ca="true">+RIGHT('Data Summary'!A164,LEN('Data Summary'!A164)-9)</f>
        <v>#VALUE!</v>
      </c>
      <c r="B164" s="36" t="str">
        <f ca="true">+IF(ISTEXT('Data Summary'!B164),'Data Summary'!B164,"")</f>
        <v/>
      </c>
      <c r="C164" s="337"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8" t="e">
        <f ca="true">+RIGHT('Data Summary'!A165,LEN('Data Summary'!A165)-9)</f>
        <v>#VALUE!</v>
      </c>
      <c r="B165" s="36" t="str">
        <f ca="true">+IF(ISTEXT('Data Summary'!B165),'Data Summary'!B165,"")</f>
        <v/>
      </c>
      <c r="C165" s="337"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8" t="e">
        <f ca="true">+RIGHT('Data Summary'!A166,LEN('Data Summary'!A166)-9)</f>
        <v>#VALUE!</v>
      </c>
      <c r="B166" s="36" t="str">
        <f ca="true">+IF(ISTEXT('Data Summary'!B166),'Data Summary'!B166,"")</f>
        <v/>
      </c>
      <c r="C166" s="337"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8" t="e">
        <f ca="true">+RIGHT('Data Summary'!A167,LEN('Data Summary'!A167)-9)</f>
        <v>#VALUE!</v>
      </c>
      <c r="B167" s="36" t="str">
        <f ca="true">+IF(ISTEXT('Data Summary'!B167),'Data Summary'!B167,"")</f>
        <v/>
      </c>
      <c r="C167" s="337"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8" t="e">
        <f ca="true">+RIGHT('Data Summary'!A168,LEN('Data Summary'!A168)-9)</f>
        <v>#VALUE!</v>
      </c>
      <c r="B168" s="36" t="str">
        <f ca="true">+IF(ISTEXT('Data Summary'!B168),'Data Summary'!B168,"")</f>
        <v/>
      </c>
      <c r="C168" s="337"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8" t="e">
        <f ca="true">+RIGHT('Data Summary'!A169,LEN('Data Summary'!A169)-9)</f>
        <v>#VALUE!</v>
      </c>
      <c r="B169" s="36" t="str">
        <f ca="true">+IF(ISTEXT('Data Summary'!B169),'Data Summary'!B169,"")</f>
        <v/>
      </c>
      <c r="C169" s="337"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8" t="e">
        <f ca="true">+RIGHT('Data Summary'!A170,LEN('Data Summary'!A170)-9)</f>
        <v>#VALUE!</v>
      </c>
      <c r="B170" s="36" t="str">
        <f ca="true">+IF(ISTEXT('Data Summary'!B170),'Data Summary'!B170,"")</f>
        <v/>
      </c>
      <c r="C170" s="337"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8" t="e">
        <f ca="true">+RIGHT('Data Summary'!A171,LEN('Data Summary'!A171)-9)</f>
        <v>#VALUE!</v>
      </c>
      <c r="B171" s="36" t="str">
        <f ca="true">+IF(ISTEXT('Data Summary'!B171),'Data Summary'!B171,"")</f>
        <v/>
      </c>
      <c r="C171" s="337"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8" t="e">
        <f ca="true">+RIGHT('Data Summary'!A172,LEN('Data Summary'!A172)-9)</f>
        <v>#VALUE!</v>
      </c>
      <c r="B172" s="36" t="str">
        <f ca="true">+IF(ISTEXT('Data Summary'!B172),'Data Summary'!B172,"")</f>
        <v/>
      </c>
      <c r="C172" s="337"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8" t="e">
        <f ca="true">+RIGHT('Data Summary'!A173,LEN('Data Summary'!A173)-9)</f>
        <v>#VALUE!</v>
      </c>
      <c r="B173" s="36" t="str">
        <f ca="true">+IF(ISTEXT('Data Summary'!B173),'Data Summary'!B173,"")</f>
        <v/>
      </c>
      <c r="C173" s="337"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8" t="e">
        <f ca="true">+RIGHT('Data Summary'!A174,LEN('Data Summary'!A174)-9)</f>
        <v>#VALUE!</v>
      </c>
      <c r="B174" s="36" t="str">
        <f ca="true">+IF(ISTEXT('Data Summary'!B174),'Data Summary'!B174,"")</f>
        <v/>
      </c>
      <c r="C174" s="337"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8" t="e">
        <f ca="true">+RIGHT('Data Summary'!A175,LEN('Data Summary'!A175)-9)</f>
        <v>#VALUE!</v>
      </c>
      <c r="B175" s="36" t="str">
        <f ca="true">+IF(ISTEXT('Data Summary'!B175),'Data Summary'!B175,"")</f>
        <v/>
      </c>
      <c r="C175" s="337"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8" t="e">
        <f ca="true">+RIGHT('Data Summary'!A176,LEN('Data Summary'!A176)-9)</f>
        <v>#VALUE!</v>
      </c>
      <c r="B176" s="36" t="str">
        <f ca="true">+IF(ISTEXT('Data Summary'!B176),'Data Summary'!B176,"")</f>
        <v/>
      </c>
      <c r="C176" s="337"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8" t="e">
        <f ca="true">+RIGHT('Data Summary'!A177,LEN('Data Summary'!A177)-9)</f>
        <v>#VALUE!</v>
      </c>
      <c r="B177" s="36" t="str">
        <f ca="true">+IF(ISTEXT('Data Summary'!B177),'Data Summary'!B177,"")</f>
        <v/>
      </c>
      <c r="C177" s="337"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8" t="e">
        <f ca="true">+RIGHT('Data Summary'!A178,LEN('Data Summary'!A178)-9)</f>
        <v>#VALUE!</v>
      </c>
      <c r="B178" s="36" t="str">
        <f ca="true">+IF(ISTEXT('Data Summary'!B178),'Data Summary'!B178,"")</f>
        <v/>
      </c>
      <c r="C178" s="337"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8" t="e">
        <f ca="true">+RIGHT('Data Summary'!A179,LEN('Data Summary'!A179)-9)</f>
        <v>#VALUE!</v>
      </c>
      <c r="B179" s="36" t="str">
        <f ca="true">+IF(ISTEXT('Data Summary'!B179),'Data Summary'!B179,"")</f>
        <v/>
      </c>
      <c r="C179" s="337"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8" t="e">
        <f ca="true">+RIGHT('Data Summary'!A180,LEN('Data Summary'!A180)-9)</f>
        <v>#VALUE!</v>
      </c>
      <c r="B180" s="36" t="str">
        <f ca="true">+IF(ISTEXT('Data Summary'!B180),'Data Summary'!B180,"")</f>
        <v/>
      </c>
      <c r="C180" s="337"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8" t="e">
        <f ca="true">+RIGHT('Data Summary'!A181,LEN('Data Summary'!A181)-9)</f>
        <v>#VALUE!</v>
      </c>
      <c r="B181" s="36" t="str">
        <f ca="true">+IF(ISTEXT('Data Summary'!B181),'Data Summary'!B181,"")</f>
        <v/>
      </c>
      <c r="C181" s="337"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8" t="e">
        <f ca="true">+RIGHT('Data Summary'!A182,LEN('Data Summary'!A182)-9)</f>
        <v>#VALUE!</v>
      </c>
      <c r="B182" s="36" t="str">
        <f ca="true">+IF(ISTEXT('Data Summary'!B182),'Data Summary'!B182,"")</f>
        <v/>
      </c>
      <c r="C182" s="337"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8" t="e">
        <f ca="true">+RIGHT('Data Summary'!A183,LEN('Data Summary'!A183)-9)</f>
        <v>#VALUE!</v>
      </c>
      <c r="B183" s="36" t="str">
        <f ca="true">+IF(ISTEXT('Data Summary'!B183),'Data Summary'!B183,"")</f>
        <v/>
      </c>
      <c r="C183" s="337"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8" t="e">
        <f ca="true">+RIGHT('Data Summary'!A184,LEN('Data Summary'!A184)-9)</f>
        <v>#VALUE!</v>
      </c>
      <c r="B184" s="36" t="str">
        <f ca="true">+IF(ISTEXT('Data Summary'!B184),'Data Summary'!B184,"")</f>
        <v/>
      </c>
      <c r="C184" s="337"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8" t="e">
        <f ca="true">+RIGHT('Data Summary'!A185,LEN('Data Summary'!A185)-9)</f>
        <v>#VALUE!</v>
      </c>
      <c r="B185" s="36" t="str">
        <f ca="true">+IF(ISTEXT('Data Summary'!B185),'Data Summary'!B185,"")</f>
        <v/>
      </c>
      <c r="C185" s="337"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8" t="e">
        <f ca="true">+RIGHT('Data Summary'!A186,LEN('Data Summary'!A186)-9)</f>
        <v>#VALUE!</v>
      </c>
      <c r="B186" s="36" t="str">
        <f ca="true">+IF(ISTEXT('Data Summary'!B186),'Data Summary'!B186,"")</f>
        <v/>
      </c>
      <c r="C186" s="337"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8" t="e">
        <f ca="true">+RIGHT('Data Summary'!A187,LEN('Data Summary'!A187)-9)</f>
        <v>#VALUE!</v>
      </c>
      <c r="B187" s="36" t="str">
        <f ca="true">+IF(ISTEXT('Data Summary'!B187),'Data Summary'!B187,"")</f>
        <v/>
      </c>
      <c r="C187" s="337"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8" t="e">
        <f ca="true">+RIGHT('Data Summary'!A188,LEN('Data Summary'!A188)-9)</f>
        <v>#VALUE!</v>
      </c>
      <c r="B188" s="36" t="str">
        <f ca="true">+IF(ISTEXT('Data Summary'!B188),'Data Summary'!B188,"")</f>
        <v/>
      </c>
      <c r="C188" s="337"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8" t="e">
        <f ca="true">+RIGHT('Data Summary'!A189,LEN('Data Summary'!A189)-9)</f>
        <v>#VALUE!</v>
      </c>
      <c r="B189" s="36" t="str">
        <f ca="true">+IF(ISTEXT('Data Summary'!B189),'Data Summary'!B189,"")</f>
        <v/>
      </c>
      <c r="C189" s="337"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8" t="e">
        <f ca="true">+RIGHT('Data Summary'!A190,LEN('Data Summary'!A190)-9)</f>
        <v>#VALUE!</v>
      </c>
      <c r="B190" s="36" t="str">
        <f ca="true">+IF(ISTEXT('Data Summary'!B190),'Data Summary'!B190,"")</f>
        <v/>
      </c>
      <c r="C190" s="337"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8" t="e">
        <f ca="true">+RIGHT('Data Summary'!A191,LEN('Data Summary'!A191)-9)</f>
        <v>#VALUE!</v>
      </c>
      <c r="B191" s="36" t="str">
        <f ca="true">+IF(ISTEXT('Data Summary'!B191),'Data Summary'!B191,"")</f>
        <v/>
      </c>
      <c r="C191" s="337"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8" t="e">
        <f ca="true">+RIGHT('Data Summary'!A192,LEN('Data Summary'!A192)-9)</f>
        <v>#VALUE!</v>
      </c>
      <c r="B192" s="36" t="str">
        <f ca="true">+IF(ISTEXT('Data Summary'!B192),'Data Summary'!B192,"")</f>
        <v/>
      </c>
      <c r="C192" s="337"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8" t="e">
        <f ca="true">+RIGHT('Data Summary'!A193,LEN('Data Summary'!A193)-9)</f>
        <v>#VALUE!</v>
      </c>
      <c r="B193" s="36" t="str">
        <f ca="true">+IF(ISTEXT('Data Summary'!B193),'Data Summary'!B193,"")</f>
        <v/>
      </c>
      <c r="C193" s="337"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8" t="e">
        <f ca="true">+RIGHT('Data Summary'!A194,LEN('Data Summary'!A194)-9)</f>
        <v>#VALUE!</v>
      </c>
      <c r="B194" s="36" t="str">
        <f ca="true">+IF(ISTEXT('Data Summary'!B194),'Data Summary'!B194,"")</f>
        <v/>
      </c>
      <c r="C194" s="337"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8" t="e">
        <f ca="true">+RIGHT('Data Summary'!A195,LEN('Data Summary'!A195)-9)</f>
        <v>#VALUE!</v>
      </c>
      <c r="B195" s="36" t="str">
        <f ca="true">+IF(ISTEXT('Data Summary'!B195),'Data Summary'!B195,"")</f>
        <v/>
      </c>
      <c r="C195" s="337"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8" t="e">
        <f ca="true">+RIGHT('Data Summary'!A196,LEN('Data Summary'!A196)-9)</f>
        <v>#VALUE!</v>
      </c>
      <c r="B196" s="36" t="str">
        <f ca="true">+IF(ISTEXT('Data Summary'!B196),'Data Summary'!B196,"")</f>
        <v/>
      </c>
      <c r="C196" s="337"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8" t="e">
        <f ca="true">+RIGHT('Data Summary'!A197,LEN('Data Summary'!A197)-9)</f>
        <v>#VALUE!</v>
      </c>
      <c r="B197" s="36" t="str">
        <f ca="true">+IF(ISTEXT('Data Summary'!B197),'Data Summary'!B197,"")</f>
        <v/>
      </c>
      <c r="C197" s="337"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8" t="e">
        <f ca="true">+RIGHT('Data Summary'!A198,LEN('Data Summary'!A198)-9)</f>
        <v>#VALUE!</v>
      </c>
      <c r="B198" s="36" t="str">
        <f ca="true">+IF(ISTEXT('Data Summary'!B198),'Data Summary'!B198,"")</f>
        <v/>
      </c>
      <c r="C198" s="337"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8" t="e">
        <f ca="true">+RIGHT('Data Summary'!A199,LEN('Data Summary'!A199)-9)</f>
        <v>#VALUE!</v>
      </c>
      <c r="B199" s="36" t="str">
        <f ca="true">+IF(ISTEXT('Data Summary'!B199),'Data Summary'!B199,"")</f>
        <v/>
      </c>
      <c r="C199" s="337"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8" t="e">
        <f ca="true">+RIGHT('Data Summary'!A200,LEN('Data Summary'!A200)-9)</f>
        <v>#VALUE!</v>
      </c>
      <c r="B200" s="36" t="str">
        <f ca="true">+IF(ISTEXT('Data Summary'!B200),'Data Summary'!B200,"")</f>
        <v/>
      </c>
      <c r="C200" s="337"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8" t="e">
        <f ca="true">+RIGHT('Data Summary'!A201,LEN('Data Summary'!A201)-9)</f>
        <v>#VALUE!</v>
      </c>
      <c r="B201" s="36" t="str">
        <f ca="true">+IF(ISTEXT('Data Summary'!B201),'Data Summary'!B201,"")</f>
        <v/>
      </c>
      <c r="C201" s="337"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8" t="e">
        <f ca="true">+RIGHT('Data Summary'!A202,LEN('Data Summary'!A202)-9)</f>
        <v>#VALUE!</v>
      </c>
      <c r="B202" s="36" t="str">
        <f ca="true">+IF(ISTEXT('Data Summary'!B202),'Data Summary'!B202,"")</f>
        <v/>
      </c>
      <c r="C202" s="337"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8" t="e">
        <f ca="true">+RIGHT('Data Summary'!A203,LEN('Data Summary'!A203)-9)</f>
        <v>#VALUE!</v>
      </c>
      <c r="B203" s="36" t="str">
        <f ca="true">+IF(ISTEXT('Data Summary'!B203),'Data Summary'!B203,"")</f>
        <v/>
      </c>
      <c r="C203" s="337"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8" t="e">
        <f ca="true">+RIGHT('Data Summary'!A204,LEN('Data Summary'!A204)-9)</f>
        <v>#VALUE!</v>
      </c>
      <c r="B204" s="36" t="str">
        <f ca="true">+IF(ISTEXT('Data Summary'!B204),'Data Summary'!B204,"")</f>
        <v/>
      </c>
      <c r="C204" s="337"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8" t="e">
        <f ca="true">+RIGHT('Data Summary'!A205,LEN('Data Summary'!A205)-9)</f>
        <v>#VALUE!</v>
      </c>
      <c r="B205" s="36" t="str">
        <f ca="true">+IF(ISTEXT('Data Summary'!B205),'Data Summary'!B205,"")</f>
        <v/>
      </c>
      <c r="C205" s="337"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8" t="e">
        <f ca="true">+RIGHT('Data Summary'!A206,LEN('Data Summary'!A206)-9)</f>
        <v>#VALUE!</v>
      </c>
      <c r="B206" s="36" t="str">
        <f ca="true">+IF(ISTEXT('Data Summary'!B206),'Data Summary'!B206,"")</f>
        <v/>
      </c>
      <c r="C206" s="337"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8" t="e">
        <f ca="true">+RIGHT('Data Summary'!A207,LEN('Data Summary'!A207)-9)</f>
        <v>#VALUE!</v>
      </c>
      <c r="B207" s="36" t="str">
        <f ca="true">+IF(ISTEXT('Data Summary'!B207),'Data Summary'!B207,"")</f>
        <v/>
      </c>
      <c r="C207" s="337"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6A82A-F85F-4BA0-A4D5-3B0B8BA8BEF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63"/>
      <c r="I1" s="563"/>
      <c r="J1" s="563"/>
      <c r="K1" s="563"/>
      <c r="L1" s="563"/>
      <c r="M1" s="563"/>
      <c r="N1" s="563"/>
      <c r="O1" s="563"/>
      <c r="P1" s="563"/>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2023</v>
      </c>
      <c r="C4" s="10"/>
      <c r="D4" s="10"/>
      <c r="E4" s="10"/>
      <c r="F4" s="10"/>
      <c r="G4" s="10"/>
      <c r="H4" s="10"/>
      <c r="I4" s="165"/>
      <c r="J4" s="163" t="s">
        <v>34</v>
      </c>
      <c r="K4" s="10">
        <v>2023</v>
      </c>
      <c r="L4" s="10">
        <v>72.147825179999998</v>
      </c>
      <c r="M4" s="10">
        <v>87.655211089999995</v>
      </c>
      <c r="N4" s="10">
        <v>64.193280720000004</v>
      </c>
      <c r="O4" s="10"/>
      <c r="P4" s="10">
        <v>72.147825179999998</v>
      </c>
      <c r="Q4" s="10">
        <v>78.899082570000004</v>
      </c>
      <c r="R4" s="162"/>
      <c r="S4" s="163" t="s">
        <v>34</v>
      </c>
      <c r="T4" s="10">
        <v>2023</v>
      </c>
      <c r="U4" s="10"/>
      <c r="V4" s="10"/>
      <c r="W4" s="10"/>
      <c r="X4" s="10"/>
      <c r="Y4" s="10"/>
      <c r="Z4" s="10"/>
      <c r="AA4" s="162"/>
      <c r="AB4" s="162"/>
      <c r="AC4" s="162"/>
      <c r="AD4" s="162"/>
      <c r="AE4" s="162"/>
      <c r="AF4" s="162"/>
      <c r="AG4" s="162"/>
    </row>
    <row xmlns:x14ac="http://schemas.microsoft.com/office/spreadsheetml/2009/9/ac" r="5" ht="15.75" x14ac:dyDescent="0.25">
      <c r="A5" s="163" t="s">
        <v>35</v>
      </c>
      <c r="B5" s="10">
        <v>2023</v>
      </c>
      <c r="C5" s="10"/>
      <c r="D5" s="10"/>
      <c r="E5" s="10"/>
      <c r="F5" s="10"/>
      <c r="G5" s="10"/>
      <c r="H5" s="10"/>
      <c r="I5" s="165"/>
      <c r="J5" s="163" t="s">
        <v>35</v>
      </c>
      <c r="K5" s="10">
        <v>2023</v>
      </c>
      <c r="L5" s="10"/>
      <c r="M5" s="10">
        <v>9.5518604059999994</v>
      </c>
      <c r="N5" s="10"/>
      <c r="O5" s="10"/>
      <c r="P5" s="10"/>
      <c r="Q5" s="10"/>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2023</v>
      </c>
      <c r="C6" s="10">
        <v>30.027113400000001</v>
      </c>
      <c r="D6" s="10">
        <v>4.360911056</v>
      </c>
      <c r="E6" s="10">
        <v>25.780254110000001</v>
      </c>
      <c r="F6" s="10">
        <v>30.656736219999999</v>
      </c>
      <c r="G6" s="10">
        <v>31.32318274</v>
      </c>
      <c r="H6" s="10">
        <v>14.545454550000001</v>
      </c>
      <c r="I6" s="165"/>
      <c r="J6" s="163" t="s">
        <v>36</v>
      </c>
      <c r="K6" s="10">
        <v>2023</v>
      </c>
      <c r="L6" s="10"/>
      <c r="M6" s="10">
        <v>2.7929285070000001</v>
      </c>
      <c r="N6" s="10"/>
      <c r="O6" s="10"/>
      <c r="P6" s="10"/>
      <c r="Q6" s="10"/>
      <c r="R6" s="161"/>
      <c r="S6" s="163" t="s">
        <v>36</v>
      </c>
      <c r="T6" s="10">
        <v>2023</v>
      </c>
      <c r="U6" s="10"/>
      <c r="V6" s="10"/>
      <c r="W6" s="10"/>
      <c r="X6" s="10"/>
      <c r="Y6" s="10"/>
      <c r="Z6" s="10"/>
      <c r="AA6" s="162"/>
      <c r="AB6" s="162"/>
      <c r="AC6" s="162"/>
      <c r="AD6" s="162"/>
      <c r="AE6" s="162"/>
      <c r="AF6" s="162"/>
      <c r="AG6" s="162"/>
    </row>
    <row xmlns:x14ac="http://schemas.microsoft.com/office/spreadsheetml/2009/9/ac" r="7" s="158" customFormat="true" ht="15.75" x14ac:dyDescent="0.25">
      <c r="A7" s="167" t="s">
        <v>216</v>
      </c>
      <c r="B7" s="10">
        <v>2023</v>
      </c>
      <c r="C7" s="10">
        <v>69.972886599999995</v>
      </c>
      <c r="D7" s="10">
        <v>95.639088939999993</v>
      </c>
      <c r="E7" s="10">
        <v>74.219745889999999</v>
      </c>
      <c r="F7" s="10">
        <v>69.343263780000001</v>
      </c>
      <c r="G7" s="10">
        <v>68.676817260000007</v>
      </c>
      <c r="H7" s="10">
        <v>85.454545449999998</v>
      </c>
      <c r="I7" s="162"/>
      <c r="J7" s="167" t="s">
        <v>216</v>
      </c>
      <c r="K7" s="10">
        <v>2023</v>
      </c>
      <c r="L7" s="10">
        <v>27.852174819999998</v>
      </c>
      <c r="M7" s="10">
        <v>0</v>
      </c>
      <c r="N7" s="10">
        <v>35.806719280000003</v>
      </c>
      <c r="O7" s="10">
        <v>100</v>
      </c>
      <c r="P7" s="10">
        <v>27.852174819999998</v>
      </c>
      <c r="Q7" s="10">
        <v>21.100917429999999</v>
      </c>
      <c r="R7" s="162"/>
      <c r="S7" s="167" t="s">
        <v>216</v>
      </c>
      <c r="T7" s="10">
        <v>2023</v>
      </c>
      <c r="U7" s="10">
        <v>100</v>
      </c>
      <c r="V7" s="10">
        <v>100</v>
      </c>
      <c r="W7" s="10">
        <v>100</v>
      </c>
      <c r="X7" s="10">
        <v>100</v>
      </c>
      <c r="Y7" s="10">
        <v>100</v>
      </c>
      <c r="Z7" s="10">
        <v>100</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177</v>
      </c>
      <c r="F13" s="178" t="s">
        <v>90</v>
      </c>
      <c r="G13" s="178" t="s">
        <v>91</v>
      </c>
      <c r="H13" s="178" t="s">
        <v>92</v>
      </c>
      <c r="I13" s="178" t="s">
        <v>93</v>
      </c>
      <c r="J13" s="178" t="s">
        <v>213</v>
      </c>
      <c r="K13" s="178" t="s">
        <v>178</v>
      </c>
      <c r="L13" s="178" t="s">
        <v>94</v>
      </c>
      <c r="M13" s="178" t="s">
        <v>95</v>
      </c>
      <c r="N13" s="178" t="s">
        <v>96</v>
      </c>
      <c r="O13" s="180" t="s">
        <v>97</v>
      </c>
      <c r="P13" s="180" t="s">
        <v>214</v>
      </c>
      <c r="Q13" s="178" t="s">
        <v>123</v>
      </c>
      <c r="R13" s="178" t="s">
        <v>158</v>
      </c>
      <c r="S13" s="181" t="s">
        <v>98</v>
      </c>
      <c r="T13" s="182" t="s">
        <v>99</v>
      </c>
      <c r="U13" s="182" t="s">
        <v>100</v>
      </c>
      <c r="V13" s="182" t="s">
        <v>215</v>
      </c>
    </row>
    <row xmlns:x14ac="http://schemas.microsoft.com/office/spreadsheetml/2009/9/ac" r="14" s="185" customFormat="true" ht="12" x14ac:dyDescent="0.2">
      <c r="A14" s="183" t="s">
        <v>159</v>
      </c>
      <c r="B14" s="10">
        <v>2000</v>
      </c>
      <c r="C14" s="184" t="s">
        <v>7</v>
      </c>
      <c r="D14" s="10">
        <v>4266715</v>
      </c>
      <c r="E14" s="10"/>
      <c r="F14" s="10">
        <v>87.280041886056324</v>
      </c>
      <c r="G14" s="10"/>
      <c r="H14" s="10"/>
      <c r="I14" s="10">
        <v>12.719958113943679</v>
      </c>
      <c r="J14" s="10">
        <v>87.280041886056324</v>
      </c>
      <c r="K14" s="10"/>
      <c r="L14" s="10"/>
      <c r="M14" s="10"/>
      <c r="N14" s="10"/>
      <c r="O14" s="10"/>
      <c r="P14" s="10">
        <v>100</v>
      </c>
      <c r="Q14" s="10"/>
      <c r="R14" s="10"/>
      <c r="S14" s="10"/>
      <c r="T14" s="10"/>
      <c r="U14" s="10"/>
      <c r="V14" s="10">
        <v>100</v>
      </c>
    </row>
    <row xmlns:x14ac="http://schemas.microsoft.com/office/spreadsheetml/2009/9/ac" r="15" s="185" customFormat="true" ht="12" x14ac:dyDescent="0.2">
      <c r="A15" s="183" t="s">
        <v>159</v>
      </c>
      <c r="B15" s="10">
        <v>2001</v>
      </c>
      <c r="C15" s="184" t="s">
        <v>7</v>
      </c>
      <c r="D15" s="10">
        <v>4360379</v>
      </c>
      <c r="E15" s="10"/>
      <c r="F15" s="10">
        <v>87.280041886056324</v>
      </c>
      <c r="G15" s="10"/>
      <c r="H15" s="10"/>
      <c r="I15" s="10">
        <v>12.719958113943679</v>
      </c>
      <c r="J15" s="10">
        <v>87.280041886056324</v>
      </c>
      <c r="K15" s="10"/>
      <c r="L15" s="10"/>
      <c r="M15" s="10"/>
      <c r="N15" s="10"/>
      <c r="O15" s="10"/>
      <c r="P15" s="10">
        <v>100</v>
      </c>
      <c r="Q15" s="10"/>
      <c r="R15" s="10"/>
      <c r="S15" s="10"/>
      <c r="T15" s="10"/>
      <c r="U15" s="10"/>
      <c r="V15" s="10">
        <v>100</v>
      </c>
    </row>
    <row xmlns:x14ac="http://schemas.microsoft.com/office/spreadsheetml/2009/9/ac" r="16" s="185" customFormat="true" ht="12" x14ac:dyDescent="0.2">
      <c r="A16" s="183" t="s">
        <v>159</v>
      </c>
      <c r="B16" s="10">
        <v>2002</v>
      </c>
      <c r="C16" s="184" t="s">
        <v>7</v>
      </c>
      <c r="D16" s="10">
        <v>4453358</v>
      </c>
      <c r="E16" s="10"/>
      <c r="F16" s="10">
        <v>87.280041886056324</v>
      </c>
      <c r="G16" s="10"/>
      <c r="H16" s="10"/>
      <c r="I16" s="10">
        <v>12.719958113943679</v>
      </c>
      <c r="J16" s="10">
        <v>87.280041886056324</v>
      </c>
      <c r="K16" s="10"/>
      <c r="L16" s="10"/>
      <c r="M16" s="10"/>
      <c r="N16" s="10"/>
      <c r="O16" s="10"/>
      <c r="P16" s="10">
        <v>100</v>
      </c>
      <c r="Q16" s="10"/>
      <c r="R16" s="10"/>
      <c r="S16" s="10"/>
      <c r="T16" s="10"/>
      <c r="U16" s="10"/>
      <c r="V16" s="10">
        <v>100</v>
      </c>
    </row>
    <row xmlns:x14ac="http://schemas.microsoft.com/office/spreadsheetml/2009/9/ac" r="17" s="185" customFormat="true" ht="12" x14ac:dyDescent="0.2">
      <c r="A17" s="183" t="s">
        <v>159</v>
      </c>
      <c r="B17" s="10">
        <v>2003</v>
      </c>
      <c r="C17" s="184" t="s">
        <v>7</v>
      </c>
      <c r="D17" s="10">
        <v>4543948</v>
      </c>
      <c r="E17" s="10"/>
      <c r="F17" s="10">
        <v>87.280041886056324</v>
      </c>
      <c r="G17" s="10"/>
      <c r="H17" s="10"/>
      <c r="I17" s="10">
        <v>12.719958113943679</v>
      </c>
      <c r="J17" s="10">
        <v>87.280041886056324</v>
      </c>
      <c r="K17" s="10"/>
      <c r="L17" s="10"/>
      <c r="M17" s="10"/>
      <c r="N17" s="10"/>
      <c r="O17" s="10"/>
      <c r="P17" s="10">
        <v>100</v>
      </c>
      <c r="Q17" s="10"/>
      <c r="R17" s="10"/>
      <c r="S17" s="10"/>
      <c r="T17" s="10"/>
      <c r="U17" s="10"/>
      <c r="V17" s="10">
        <v>100</v>
      </c>
    </row>
    <row xmlns:x14ac="http://schemas.microsoft.com/office/spreadsheetml/2009/9/ac" r="18" s="185" customFormat="true" ht="12" x14ac:dyDescent="0.2">
      <c r="A18" s="183" t="s">
        <v>159</v>
      </c>
      <c r="B18" s="10">
        <v>2004</v>
      </c>
      <c r="C18" s="184" t="s">
        <v>7</v>
      </c>
      <c r="D18" s="10">
        <v>4637448</v>
      </c>
      <c r="E18" s="10"/>
      <c r="F18" s="10">
        <v>87.280041886056324</v>
      </c>
      <c r="G18" s="10"/>
      <c r="H18" s="10"/>
      <c r="I18" s="10">
        <v>12.719958113943679</v>
      </c>
      <c r="J18" s="10">
        <v>87.280041886056324</v>
      </c>
      <c r="K18" s="10"/>
      <c r="L18" s="10"/>
      <c r="M18" s="10"/>
      <c r="N18" s="10"/>
      <c r="O18" s="10"/>
      <c r="P18" s="10">
        <v>100</v>
      </c>
      <c r="Q18" s="10"/>
      <c r="R18" s="10"/>
      <c r="S18" s="10"/>
      <c r="T18" s="10"/>
      <c r="U18" s="10"/>
      <c r="V18" s="10">
        <v>100</v>
      </c>
    </row>
    <row xmlns:x14ac="http://schemas.microsoft.com/office/spreadsheetml/2009/9/ac" r="19" s="185" customFormat="true" ht="12" x14ac:dyDescent="0.2">
      <c r="A19" s="183" t="s">
        <v>159</v>
      </c>
      <c r="B19" s="10">
        <v>2005</v>
      </c>
      <c r="C19" s="184" t="s">
        <v>7</v>
      </c>
      <c r="D19" s="10">
        <v>4728466</v>
      </c>
      <c r="E19" s="10"/>
      <c r="F19" s="10">
        <v>86.369138976024715</v>
      </c>
      <c r="G19" s="10"/>
      <c r="H19" s="10"/>
      <c r="I19" s="10">
        <v>13.630861023975291</v>
      </c>
      <c r="J19" s="10">
        <v>86.369138976024715</v>
      </c>
      <c r="K19" s="10"/>
      <c r="L19" s="10"/>
      <c r="M19" s="10"/>
      <c r="N19" s="10"/>
      <c r="O19" s="10"/>
      <c r="P19" s="10">
        <v>100</v>
      </c>
      <c r="Q19" s="10"/>
      <c r="R19" s="10"/>
      <c r="S19" s="10"/>
      <c r="T19" s="10"/>
      <c r="U19" s="10"/>
      <c r="V19" s="10">
        <v>100</v>
      </c>
    </row>
    <row xmlns:x14ac="http://schemas.microsoft.com/office/spreadsheetml/2009/9/ac" r="20" s="185" customFormat="true" ht="12" x14ac:dyDescent="0.2">
      <c r="A20" s="183" t="s">
        <v>159</v>
      </c>
      <c r="B20" s="10">
        <v>2006</v>
      </c>
      <c r="C20" s="184" t="s">
        <v>7</v>
      </c>
      <c r="D20" s="10">
        <v>4816321</v>
      </c>
      <c r="E20" s="10"/>
      <c r="F20" s="10">
        <v>85.458236065993106</v>
      </c>
      <c r="G20" s="10"/>
      <c r="H20" s="10"/>
      <c r="I20" s="10">
        <v>14.541763934006889</v>
      </c>
      <c r="J20" s="10">
        <v>85.458236065993106</v>
      </c>
      <c r="K20" s="10"/>
      <c r="L20" s="10"/>
      <c r="M20" s="10"/>
      <c r="N20" s="10"/>
      <c r="O20" s="10"/>
      <c r="P20" s="10">
        <v>100</v>
      </c>
      <c r="Q20" s="10"/>
      <c r="R20" s="10"/>
      <c r="S20" s="10"/>
      <c r="T20" s="10"/>
      <c r="U20" s="10"/>
      <c r="V20" s="10">
        <v>100</v>
      </c>
    </row>
    <row xmlns:x14ac="http://schemas.microsoft.com/office/spreadsheetml/2009/9/ac" r="21" s="185" customFormat="true" ht="12" x14ac:dyDescent="0.2">
      <c r="A21" s="183" t="s">
        <v>159</v>
      </c>
      <c r="B21" s="10">
        <v>2007</v>
      </c>
      <c r="C21" s="184" t="s">
        <v>7</v>
      </c>
      <c r="D21" s="10">
        <v>4901679</v>
      </c>
      <c r="E21" s="10"/>
      <c r="F21" s="10">
        <v>84.547333155961496</v>
      </c>
      <c r="G21" s="10"/>
      <c r="H21" s="10"/>
      <c r="I21" s="10">
        <v>15.4526668440385</v>
      </c>
      <c r="J21" s="10">
        <v>84.547333155961496</v>
      </c>
      <c r="K21" s="10"/>
      <c r="L21" s="10"/>
      <c r="M21" s="10">
        <v>77.942313976307105</v>
      </c>
      <c r="N21" s="10"/>
      <c r="O21" s="10"/>
      <c r="P21" s="10">
        <v>22.057686023692899</v>
      </c>
      <c r="Q21" s="10"/>
      <c r="R21" s="10"/>
      <c r="S21" s="10"/>
      <c r="T21" s="10"/>
      <c r="U21" s="10"/>
      <c r="V21" s="10">
        <v>100</v>
      </c>
    </row>
    <row xmlns:x14ac="http://schemas.microsoft.com/office/spreadsheetml/2009/9/ac" r="22" s="185" customFormat="true" ht="12" x14ac:dyDescent="0.2">
      <c r="A22" s="183" t="s">
        <v>159</v>
      </c>
      <c r="B22" s="10">
        <v>2008</v>
      </c>
      <c r="C22" s="184" t="s">
        <v>7</v>
      </c>
      <c r="D22" s="10">
        <v>4975723</v>
      </c>
      <c r="E22" s="10"/>
      <c r="F22" s="10">
        <v>83.636430245930114</v>
      </c>
      <c r="G22" s="10"/>
      <c r="H22" s="10"/>
      <c r="I22" s="10">
        <v>16.363569754069889</v>
      </c>
      <c r="J22" s="10">
        <v>83.636430245930114</v>
      </c>
      <c r="K22" s="10"/>
      <c r="L22" s="10"/>
      <c r="M22" s="10">
        <v>77.942313976307105</v>
      </c>
      <c r="N22" s="10"/>
      <c r="O22" s="10"/>
      <c r="P22" s="10">
        <v>22.057686023692899</v>
      </c>
      <c r="Q22" s="10"/>
      <c r="R22" s="10"/>
      <c r="S22" s="10"/>
      <c r="T22" s="10"/>
      <c r="U22" s="10"/>
      <c r="V22" s="10">
        <v>100</v>
      </c>
    </row>
    <row xmlns:x14ac="http://schemas.microsoft.com/office/spreadsheetml/2009/9/ac" r="23" s="185" customFormat="true" ht="12" x14ac:dyDescent="0.2">
      <c r="A23" s="183" t="s">
        <v>159</v>
      </c>
      <c r="B23" s="10">
        <v>2009</v>
      </c>
      <c r="C23" s="184" t="s">
        <v>7</v>
      </c>
      <c r="D23" s="10">
        <v>5039054</v>
      </c>
      <c r="E23" s="10"/>
      <c r="F23" s="10">
        <v>82.725527335898505</v>
      </c>
      <c r="G23" s="10"/>
      <c r="H23" s="10"/>
      <c r="I23" s="10">
        <v>17.274472664101491</v>
      </c>
      <c r="J23" s="10">
        <v>82.725527335898505</v>
      </c>
      <c r="K23" s="10"/>
      <c r="L23" s="10"/>
      <c r="M23" s="10">
        <v>77.942313976307105</v>
      </c>
      <c r="N23" s="10"/>
      <c r="O23" s="10"/>
      <c r="P23" s="10">
        <v>22.057686023692899</v>
      </c>
      <c r="Q23" s="10"/>
      <c r="R23" s="10"/>
      <c r="S23" s="10"/>
      <c r="T23" s="10"/>
      <c r="U23" s="10"/>
      <c r="V23" s="10">
        <v>100</v>
      </c>
    </row>
    <row xmlns:x14ac="http://schemas.microsoft.com/office/spreadsheetml/2009/9/ac" r="24" s="185" customFormat="true" ht="12" x14ac:dyDescent="0.2">
      <c r="A24" s="183" t="s">
        <v>159</v>
      </c>
      <c r="B24" s="10">
        <v>2010</v>
      </c>
      <c r="C24" s="184" t="s">
        <v>7</v>
      </c>
      <c r="D24" s="10">
        <v>5096037</v>
      </c>
      <c r="E24" s="10"/>
      <c r="F24" s="10">
        <v>81.814624425866896</v>
      </c>
      <c r="G24" s="10"/>
      <c r="H24" s="10"/>
      <c r="I24" s="10">
        <v>18.185375574133101</v>
      </c>
      <c r="J24" s="10">
        <v>81.814624425866896</v>
      </c>
      <c r="K24" s="10"/>
      <c r="L24" s="10"/>
      <c r="M24" s="10">
        <v>77.942313976307105</v>
      </c>
      <c r="N24" s="10"/>
      <c r="O24" s="10"/>
      <c r="P24" s="10">
        <v>22.057686023692899</v>
      </c>
      <c r="Q24" s="10"/>
      <c r="R24" s="10"/>
      <c r="S24" s="10"/>
      <c r="T24" s="10"/>
      <c r="U24" s="10"/>
      <c r="V24" s="10">
        <v>100</v>
      </c>
    </row>
    <row xmlns:x14ac="http://schemas.microsoft.com/office/spreadsheetml/2009/9/ac" r="25" s="185" customFormat="true" ht="12" x14ac:dyDescent="0.2">
      <c r="A25" s="183" t="s">
        <v>159</v>
      </c>
      <c r="B25" s="10">
        <v>2011</v>
      </c>
      <c r="C25" s="184" t="s">
        <v>7</v>
      </c>
      <c r="D25" s="10">
        <v>5145527</v>
      </c>
      <c r="E25" s="10"/>
      <c r="F25" s="10">
        <v>80.903721515835286</v>
      </c>
      <c r="G25" s="10"/>
      <c r="H25" s="10"/>
      <c r="I25" s="10">
        <v>19.09627848416471</v>
      </c>
      <c r="J25" s="10">
        <v>80.903721515835286</v>
      </c>
      <c r="K25" s="10"/>
      <c r="L25" s="10"/>
      <c r="M25" s="10">
        <v>77.942313976307105</v>
      </c>
      <c r="N25" s="10"/>
      <c r="O25" s="10"/>
      <c r="P25" s="10">
        <v>22.057686023692899</v>
      </c>
      <c r="Q25" s="10"/>
      <c r="R25" s="10"/>
      <c r="S25" s="10"/>
      <c r="T25" s="10"/>
      <c r="U25" s="10"/>
      <c r="V25" s="10">
        <v>100</v>
      </c>
    </row>
    <row xmlns:x14ac="http://schemas.microsoft.com/office/spreadsheetml/2009/9/ac" r="26" s="185" customFormat="true" ht="12" x14ac:dyDescent="0.2">
      <c r="A26" s="183" t="s">
        <v>159</v>
      </c>
      <c r="B26" s="10">
        <v>2012</v>
      </c>
      <c r="C26" s="184" t="s">
        <v>7</v>
      </c>
      <c r="D26" s="10">
        <v>5186630</v>
      </c>
      <c r="E26" s="10"/>
      <c r="F26" s="10">
        <v>79.992818605803905</v>
      </c>
      <c r="G26" s="10"/>
      <c r="H26" s="10"/>
      <c r="I26" s="10">
        <v>20.007181394196099</v>
      </c>
      <c r="J26" s="10">
        <v>79.992818605803905</v>
      </c>
      <c r="K26" s="10"/>
      <c r="L26" s="10"/>
      <c r="M26" s="10">
        <v>77.362865096574978</v>
      </c>
      <c r="N26" s="10"/>
      <c r="O26" s="10"/>
      <c r="P26" s="10">
        <v>22.637134903425022</v>
      </c>
      <c r="Q26" s="10"/>
      <c r="R26" s="10"/>
      <c r="S26" s="10"/>
      <c r="T26" s="10"/>
      <c r="U26" s="10"/>
      <c r="V26" s="10">
        <v>100</v>
      </c>
    </row>
    <row xmlns:x14ac="http://schemas.microsoft.com/office/spreadsheetml/2009/9/ac" r="27" s="185" customFormat="true" ht="12" x14ac:dyDescent="0.2">
      <c r="A27" s="183" t="s">
        <v>159</v>
      </c>
      <c r="B27" s="10">
        <v>2013</v>
      </c>
      <c r="C27" s="184" t="s">
        <v>7</v>
      </c>
      <c r="D27" s="10">
        <v>5604952</v>
      </c>
      <c r="E27" s="10"/>
      <c r="F27" s="10">
        <v>79.081915695772295</v>
      </c>
      <c r="G27" s="10"/>
      <c r="H27" s="10"/>
      <c r="I27" s="10">
        <v>20.918084304227701</v>
      </c>
      <c r="J27" s="10">
        <v>79.081915695772295</v>
      </c>
      <c r="K27" s="10"/>
      <c r="L27" s="10"/>
      <c r="M27" s="10">
        <v>76.783416216842852</v>
      </c>
      <c r="N27" s="10"/>
      <c r="O27" s="10"/>
      <c r="P27" s="10">
        <v>23.216583783157152</v>
      </c>
      <c r="Q27" s="10"/>
      <c r="R27" s="10"/>
      <c r="S27" s="10"/>
      <c r="T27" s="10"/>
      <c r="U27" s="10"/>
      <c r="V27" s="10">
        <v>100</v>
      </c>
    </row>
    <row xmlns:x14ac="http://schemas.microsoft.com/office/spreadsheetml/2009/9/ac" r="28" s="185" customFormat="true" ht="12" x14ac:dyDescent="0.2">
      <c r="A28" s="183" t="s">
        <v>159</v>
      </c>
      <c r="B28" s="10">
        <v>2014</v>
      </c>
      <c r="C28" s="184" t="s">
        <v>7</v>
      </c>
      <c r="D28" s="10">
        <v>5633878</v>
      </c>
      <c r="E28" s="10"/>
      <c r="F28" s="10">
        <v>78.171012785740686</v>
      </c>
      <c r="G28" s="10"/>
      <c r="H28" s="10"/>
      <c r="I28" s="10">
        <v>21.82898721425931</v>
      </c>
      <c r="J28" s="10">
        <v>78.171012785740686</v>
      </c>
      <c r="K28" s="10"/>
      <c r="L28" s="10"/>
      <c r="M28" s="10">
        <v>76.203967337110726</v>
      </c>
      <c r="N28" s="10"/>
      <c r="O28" s="10"/>
      <c r="P28" s="10">
        <v>23.796032662889271</v>
      </c>
      <c r="Q28" s="10"/>
      <c r="R28" s="10"/>
      <c r="S28" s="10"/>
      <c r="T28" s="10"/>
      <c r="U28" s="10"/>
      <c r="V28" s="10">
        <v>100</v>
      </c>
    </row>
    <row xmlns:x14ac="http://schemas.microsoft.com/office/spreadsheetml/2009/9/ac" r="29" s="185" customFormat="true" ht="12" x14ac:dyDescent="0.2">
      <c r="A29" s="183" t="s">
        <v>159</v>
      </c>
      <c r="B29" s="10">
        <v>2015</v>
      </c>
      <c r="C29" s="184" t="s">
        <v>7</v>
      </c>
      <c r="D29" s="10">
        <v>5658479</v>
      </c>
      <c r="E29" s="10"/>
      <c r="F29" s="10">
        <v>77.260109875709077</v>
      </c>
      <c r="G29" s="10"/>
      <c r="H29" s="10"/>
      <c r="I29" s="10">
        <v>22.73989012429092</v>
      </c>
      <c r="J29" s="10">
        <v>77.260109875709077</v>
      </c>
      <c r="K29" s="10"/>
      <c r="L29" s="10"/>
      <c r="M29" s="10">
        <v>75.624518457378599</v>
      </c>
      <c r="N29" s="10"/>
      <c r="O29" s="10"/>
      <c r="P29" s="10">
        <v>24.375481542621401</v>
      </c>
      <c r="Q29" s="10"/>
      <c r="R29" s="10"/>
      <c r="S29" s="10"/>
      <c r="T29" s="10"/>
      <c r="U29" s="10"/>
      <c r="V29" s="10">
        <v>100</v>
      </c>
    </row>
    <row xmlns:x14ac="http://schemas.microsoft.com/office/spreadsheetml/2009/9/ac" r="30" s="185" customFormat="true" ht="12" x14ac:dyDescent="0.2">
      <c r="A30" s="183" t="s">
        <v>159</v>
      </c>
      <c r="B30" s="10">
        <v>2016</v>
      </c>
      <c r="C30" s="184" t="s">
        <v>7</v>
      </c>
      <c r="D30" s="10">
        <v>5680948</v>
      </c>
      <c r="E30" s="10">
        <v>76.349206965677695</v>
      </c>
      <c r="F30" s="10">
        <v>76.349206965677695</v>
      </c>
      <c r="G30" s="10"/>
      <c r="H30" s="10"/>
      <c r="I30" s="10">
        <v>23.650793034322309</v>
      </c>
      <c r="J30" s="10">
        <v>76.349206965677695</v>
      </c>
      <c r="K30" s="10"/>
      <c r="L30" s="10"/>
      <c r="M30" s="10">
        <v>75.045069577646245</v>
      </c>
      <c r="N30" s="10"/>
      <c r="O30" s="10"/>
      <c r="P30" s="10">
        <v>24.954930422353751</v>
      </c>
      <c r="Q30" s="10"/>
      <c r="R30" s="10"/>
      <c r="S30" s="10"/>
      <c r="T30" s="10"/>
      <c r="U30" s="10"/>
      <c r="V30" s="10">
        <v>100</v>
      </c>
    </row>
    <row xmlns:x14ac="http://schemas.microsoft.com/office/spreadsheetml/2009/9/ac" r="31" s="185" customFormat="true" ht="12" x14ac:dyDescent="0.2">
      <c r="A31" s="183" t="s">
        <v>159</v>
      </c>
      <c r="B31" s="10">
        <v>2017</v>
      </c>
      <c r="C31" s="184" t="s">
        <v>7</v>
      </c>
      <c r="D31" s="10">
        <v>5704186</v>
      </c>
      <c r="E31" s="10">
        <v>75.438304055646086</v>
      </c>
      <c r="F31" s="10">
        <v>75.438304055646086</v>
      </c>
      <c r="G31" s="10"/>
      <c r="H31" s="10"/>
      <c r="I31" s="10">
        <v>24.561695944353911</v>
      </c>
      <c r="J31" s="10">
        <v>75.438304055646086</v>
      </c>
      <c r="K31" s="10"/>
      <c r="L31" s="10"/>
      <c r="M31" s="10">
        <v>74.465620697914119</v>
      </c>
      <c r="N31" s="10"/>
      <c r="O31" s="10"/>
      <c r="P31" s="10">
        <v>25.534379302085881</v>
      </c>
      <c r="Q31" s="10"/>
      <c r="R31" s="10"/>
      <c r="S31" s="10"/>
      <c r="T31" s="10"/>
      <c r="U31" s="10"/>
      <c r="V31" s="10">
        <v>100</v>
      </c>
    </row>
    <row xmlns:x14ac="http://schemas.microsoft.com/office/spreadsheetml/2009/9/ac" r="32" s="185" customFormat="true" ht="12" x14ac:dyDescent="0.2">
      <c r="A32" s="183" t="s">
        <v>159</v>
      </c>
      <c r="B32" s="10">
        <v>2018</v>
      </c>
      <c r="C32" s="184" t="s">
        <v>7</v>
      </c>
      <c r="D32" s="10">
        <v>5720037</v>
      </c>
      <c r="E32" s="10">
        <v>74.527401145614476</v>
      </c>
      <c r="F32" s="10">
        <v>74.527401145614476</v>
      </c>
      <c r="G32" s="10"/>
      <c r="H32" s="10"/>
      <c r="I32" s="10">
        <v>25.47259885438552</v>
      </c>
      <c r="J32" s="10">
        <v>74.527401145614476</v>
      </c>
      <c r="K32" s="10"/>
      <c r="L32" s="10"/>
      <c r="M32" s="10">
        <v>73.886171818181992</v>
      </c>
      <c r="N32" s="10"/>
      <c r="O32" s="10"/>
      <c r="P32" s="10">
        <v>26.113828181818011</v>
      </c>
      <c r="Q32" s="10"/>
      <c r="R32" s="10"/>
      <c r="S32" s="10"/>
      <c r="T32" s="10"/>
      <c r="U32" s="10"/>
      <c r="V32" s="10">
        <v>100</v>
      </c>
    </row>
    <row xmlns:x14ac="http://schemas.microsoft.com/office/spreadsheetml/2009/9/ac" r="33" s="185" customFormat="true" ht="12" x14ac:dyDescent="0.2">
      <c r="A33" s="183" t="s">
        <v>159</v>
      </c>
      <c r="B33" s="10">
        <v>2019</v>
      </c>
      <c r="C33" s="184" t="s">
        <v>7</v>
      </c>
      <c r="D33" s="10">
        <v>5737748</v>
      </c>
      <c r="E33" s="10">
        <v>74.202674897119337</v>
      </c>
      <c r="F33" s="10">
        <v>73.616498235582867</v>
      </c>
      <c r="G33" s="10"/>
      <c r="H33" s="10"/>
      <c r="I33" s="10">
        <v>26.383501764417129</v>
      </c>
      <c r="J33" s="10">
        <v>73.616498235582867</v>
      </c>
      <c r="K33" s="10"/>
      <c r="L33" s="10"/>
      <c r="M33" s="10">
        <v>73.306722938449866</v>
      </c>
      <c r="N33" s="10"/>
      <c r="O33" s="10"/>
      <c r="P33" s="10">
        <v>26.69327706155013</v>
      </c>
      <c r="Q33" s="10"/>
      <c r="R33" s="10"/>
      <c r="S33" s="10"/>
      <c r="T33" s="10"/>
      <c r="U33" s="10"/>
      <c r="V33" s="10">
        <v>100</v>
      </c>
    </row>
    <row xmlns:x14ac="http://schemas.microsoft.com/office/spreadsheetml/2009/9/ac" r="34" s="185" customFormat="true" ht="12" x14ac:dyDescent="0.2">
      <c r="A34" s="183" t="s">
        <v>159</v>
      </c>
      <c r="B34" s="10">
        <v>2020</v>
      </c>
      <c r="C34" s="184" t="s">
        <v>7</v>
      </c>
      <c r="D34" s="10">
        <v>5754227</v>
      </c>
      <c r="E34" s="10">
        <v>74.202674897119337</v>
      </c>
      <c r="F34" s="10">
        <v>72.705595325551485</v>
      </c>
      <c r="G34" s="10"/>
      <c r="H34" s="10"/>
      <c r="I34" s="10">
        <v>27.294404674448511</v>
      </c>
      <c r="J34" s="10">
        <v>72.705595325551485</v>
      </c>
      <c r="K34" s="10"/>
      <c r="L34" s="10"/>
      <c r="M34" s="10">
        <v>72.72727405871774</v>
      </c>
      <c r="N34" s="10"/>
      <c r="O34" s="10"/>
      <c r="P34" s="10">
        <v>27.27272594128226</v>
      </c>
      <c r="Q34" s="10"/>
      <c r="R34" s="10"/>
      <c r="S34" s="10"/>
      <c r="T34" s="10"/>
      <c r="U34" s="10"/>
      <c r="V34" s="10">
        <v>100</v>
      </c>
    </row>
    <row xmlns:x14ac="http://schemas.microsoft.com/office/spreadsheetml/2009/9/ac" r="35" s="185" customFormat="true" ht="12" x14ac:dyDescent="0.2">
      <c r="A35" s="183" t="s">
        <v>159</v>
      </c>
      <c r="B35" s="10">
        <v>2021</v>
      </c>
      <c r="C35" s="184" t="s">
        <v>7</v>
      </c>
      <c r="D35" s="10">
        <v>5773537</v>
      </c>
      <c r="E35" s="10">
        <v>74.202674897119337</v>
      </c>
      <c r="F35" s="10">
        <v>71.794692415519876</v>
      </c>
      <c r="G35" s="10"/>
      <c r="H35" s="10"/>
      <c r="I35" s="10">
        <v>28.205307584480121</v>
      </c>
      <c r="J35" s="10">
        <v>71.794692415519876</v>
      </c>
      <c r="K35" s="10"/>
      <c r="L35" s="10"/>
      <c r="M35" s="10">
        <v>72.147825178985613</v>
      </c>
      <c r="N35" s="10"/>
      <c r="O35" s="10"/>
      <c r="P35" s="10">
        <v>27.85217482101439</v>
      </c>
      <c r="Q35" s="10"/>
      <c r="R35" s="10"/>
      <c r="S35" s="10"/>
      <c r="T35" s="10"/>
      <c r="U35" s="10"/>
      <c r="V35" s="10">
        <v>100</v>
      </c>
    </row>
    <row xmlns:x14ac="http://schemas.microsoft.com/office/spreadsheetml/2009/9/ac" r="36" s="185" customFormat="true" ht="12" x14ac:dyDescent="0.2">
      <c r="A36" s="183" t="s">
        <v>159</v>
      </c>
      <c r="B36" s="10">
        <v>2022</v>
      </c>
      <c r="C36" s="184" t="s">
        <v>7</v>
      </c>
      <c r="D36" s="10">
        <v>5787036</v>
      </c>
      <c r="E36" s="10">
        <v>74.202674897119337</v>
      </c>
      <c r="F36" s="10">
        <v>70.883789505488267</v>
      </c>
      <c r="G36" s="10"/>
      <c r="H36" s="10"/>
      <c r="I36" s="10">
        <v>29.11621049451173</v>
      </c>
      <c r="J36" s="10">
        <v>70.883789505488267</v>
      </c>
      <c r="K36" s="10"/>
      <c r="L36" s="10"/>
      <c r="M36" s="10">
        <v>72.147825178985613</v>
      </c>
      <c r="N36" s="10"/>
      <c r="O36" s="10"/>
      <c r="P36" s="10">
        <v>27.85217482101439</v>
      </c>
      <c r="Q36" s="10"/>
      <c r="R36" s="10"/>
      <c r="S36" s="10"/>
      <c r="T36" s="10"/>
      <c r="U36" s="10"/>
      <c r="V36" s="10">
        <v>100</v>
      </c>
    </row>
    <row xmlns:x14ac="http://schemas.microsoft.com/office/spreadsheetml/2009/9/ac" r="37" s="185" customFormat="true" ht="12" x14ac:dyDescent="0.2">
      <c r="A37" s="183" t="s">
        <v>159</v>
      </c>
      <c r="B37" s="10">
        <v>2023</v>
      </c>
      <c r="C37" s="184" t="s">
        <v>7</v>
      </c>
      <c r="D37" s="10">
        <v>5797707</v>
      </c>
      <c r="E37" s="10">
        <v>74.202674897119337</v>
      </c>
      <c r="F37" s="10">
        <v>69.972886595456657</v>
      </c>
      <c r="G37" s="10"/>
      <c r="H37" s="10"/>
      <c r="I37" s="10">
        <v>30.027113404543339</v>
      </c>
      <c r="J37" s="10">
        <v>69.972886595456657</v>
      </c>
      <c r="K37" s="10"/>
      <c r="L37" s="10"/>
      <c r="M37" s="10">
        <v>72.147825178985613</v>
      </c>
      <c r="N37" s="10"/>
      <c r="O37" s="10"/>
      <c r="P37" s="10">
        <v>27.85217482101439</v>
      </c>
      <c r="Q37" s="10"/>
      <c r="R37" s="10"/>
      <c r="S37" s="10"/>
      <c r="T37" s="10"/>
      <c r="U37" s="10"/>
      <c r="V37" s="10">
        <v>100</v>
      </c>
    </row>
    <row xmlns:x14ac="http://schemas.microsoft.com/office/spreadsheetml/2009/9/ac" r="38" s="185" customFormat="true" ht="12" x14ac:dyDescent="0.2">
      <c r="A38" s="183" t="s">
        <v>159</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159</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159</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159</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159</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159</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159</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159</v>
      </c>
      <c r="B45" s="10">
        <v>2000</v>
      </c>
      <c r="C45" s="184" t="s">
        <v>1</v>
      </c>
      <c r="D45" s="10">
        <v>1934187.275050354</v>
      </c>
      <c r="E45" s="10"/>
      <c r="F45" s="10">
        <v>96.606689366531896</v>
      </c>
      <c r="G45" s="10"/>
      <c r="H45" s="10"/>
      <c r="I45" s="10">
        <v>3.3933106334681038</v>
      </c>
      <c r="J45" s="10">
        <v>96.606689366531896</v>
      </c>
      <c r="K45" s="10"/>
      <c r="L45" s="10">
        <v>97.136365893452506</v>
      </c>
      <c r="M45" s="10"/>
      <c r="N45" s="10"/>
      <c r="O45" s="10">
        <v>2.8636341065474942</v>
      </c>
      <c r="P45" s="10">
        <v>97.136365893452506</v>
      </c>
      <c r="Q45" s="10"/>
      <c r="R45" s="10"/>
      <c r="S45" s="10"/>
      <c r="T45" s="10"/>
      <c r="U45" s="10"/>
      <c r="V45" s="10">
        <v>100</v>
      </c>
    </row>
    <row xmlns:x14ac="http://schemas.microsoft.com/office/spreadsheetml/2009/9/ac" r="46" s="185" customFormat="true" ht="12" x14ac:dyDescent="0.2">
      <c r="A46" s="183" t="s">
        <v>159</v>
      </c>
      <c r="B46" s="10">
        <v>2001</v>
      </c>
      <c r="C46" s="184" t="s">
        <v>1</v>
      </c>
      <c r="D46" s="10">
        <v>1991297.849783631</v>
      </c>
      <c r="E46" s="10"/>
      <c r="F46" s="10">
        <v>96.606689366531896</v>
      </c>
      <c r="G46" s="10"/>
      <c r="H46" s="10"/>
      <c r="I46" s="10">
        <v>3.3933106334681038</v>
      </c>
      <c r="J46" s="10">
        <v>96.606689366531896</v>
      </c>
      <c r="K46" s="10"/>
      <c r="L46" s="10">
        <v>97.136365893452506</v>
      </c>
      <c r="M46" s="10"/>
      <c r="N46" s="10"/>
      <c r="O46" s="10">
        <v>2.8636341065474942</v>
      </c>
      <c r="P46" s="10">
        <v>97.136365893452506</v>
      </c>
      <c r="Q46" s="10"/>
      <c r="R46" s="10"/>
      <c r="S46" s="10"/>
      <c r="T46" s="10"/>
      <c r="U46" s="10"/>
      <c r="V46" s="10">
        <v>100</v>
      </c>
    </row>
    <row xmlns:x14ac="http://schemas.microsoft.com/office/spreadsheetml/2009/9/ac" r="47" s="185" customFormat="true" ht="12" x14ac:dyDescent="0.2">
      <c r="A47" s="183" t="s">
        <v>159</v>
      </c>
      <c r="B47" s="10">
        <v>2002</v>
      </c>
      <c r="C47" s="184" t="s">
        <v>1</v>
      </c>
      <c r="D47" s="10">
        <v>2048767.395466995</v>
      </c>
      <c r="E47" s="10"/>
      <c r="F47" s="10">
        <v>96.606689366531896</v>
      </c>
      <c r="G47" s="10"/>
      <c r="H47" s="10"/>
      <c r="I47" s="10">
        <v>3.3933106334681038</v>
      </c>
      <c r="J47" s="10">
        <v>96.606689366531896</v>
      </c>
      <c r="K47" s="10"/>
      <c r="L47" s="10">
        <v>97.136365893452506</v>
      </c>
      <c r="M47" s="10"/>
      <c r="N47" s="10"/>
      <c r="O47" s="10">
        <v>2.8636341065474942</v>
      </c>
      <c r="P47" s="10">
        <v>97.136365893452506</v>
      </c>
      <c r="Q47" s="10"/>
      <c r="R47" s="10"/>
      <c r="S47" s="10"/>
      <c r="T47" s="10"/>
      <c r="U47" s="10"/>
      <c r="V47" s="10">
        <v>100</v>
      </c>
    </row>
    <row xmlns:x14ac="http://schemas.microsoft.com/office/spreadsheetml/2009/9/ac" r="48" s="185" customFormat="true" ht="12" x14ac:dyDescent="0.2">
      <c r="A48" s="183" t="s">
        <v>159</v>
      </c>
      <c r="B48" s="10">
        <v>2003</v>
      </c>
      <c r="C48" s="184" t="s">
        <v>1</v>
      </c>
      <c r="D48" s="10">
        <v>2104665.870694275</v>
      </c>
      <c r="E48" s="10"/>
      <c r="F48" s="10">
        <v>96.606689366531896</v>
      </c>
      <c r="G48" s="10"/>
      <c r="H48" s="10"/>
      <c r="I48" s="10">
        <v>3.3933106334681038</v>
      </c>
      <c r="J48" s="10">
        <v>96.606689366531896</v>
      </c>
      <c r="K48" s="10"/>
      <c r="L48" s="10">
        <v>97.136365893452506</v>
      </c>
      <c r="M48" s="10"/>
      <c r="N48" s="10"/>
      <c r="O48" s="10">
        <v>2.8636341065474942</v>
      </c>
      <c r="P48" s="10">
        <v>97.136365893452506</v>
      </c>
      <c r="Q48" s="10"/>
      <c r="R48" s="10"/>
      <c r="S48" s="10"/>
      <c r="T48" s="10"/>
      <c r="U48" s="10"/>
      <c r="V48" s="10">
        <v>100</v>
      </c>
    </row>
    <row xmlns:x14ac="http://schemas.microsoft.com/office/spreadsheetml/2009/9/ac" r="49" s="185" customFormat="true" ht="12" x14ac:dyDescent="0.2">
      <c r="A49" s="183" t="s">
        <v>159</v>
      </c>
      <c r="B49" s="10">
        <v>2004</v>
      </c>
      <c r="C49" s="184" t="s">
        <v>1</v>
      </c>
      <c r="D49" s="10">
        <v>2161792.8120437618</v>
      </c>
      <c r="E49" s="10"/>
      <c r="F49" s="10">
        <v>96.606689366531896</v>
      </c>
      <c r="G49" s="10"/>
      <c r="H49" s="10"/>
      <c r="I49" s="10">
        <v>3.3933106334681038</v>
      </c>
      <c r="J49" s="10">
        <v>96.606689366531896</v>
      </c>
      <c r="K49" s="10"/>
      <c r="L49" s="10">
        <v>97.136365893452506</v>
      </c>
      <c r="M49" s="10"/>
      <c r="N49" s="10"/>
      <c r="O49" s="10">
        <v>2.8636341065474942</v>
      </c>
      <c r="P49" s="10">
        <v>97.136365893452506</v>
      </c>
      <c r="Q49" s="10"/>
      <c r="R49" s="10"/>
      <c r="S49" s="10"/>
      <c r="T49" s="10"/>
      <c r="U49" s="10"/>
      <c r="V49" s="10">
        <v>100</v>
      </c>
    </row>
    <row xmlns:x14ac="http://schemas.microsoft.com/office/spreadsheetml/2009/9/ac" r="50" s="185" customFormat="true" ht="12" x14ac:dyDescent="0.2">
      <c r="A50" s="183" t="s">
        <v>159</v>
      </c>
      <c r="B50" s="10">
        <v>2005</v>
      </c>
      <c r="C50" s="184" t="s">
        <v>1</v>
      </c>
      <c r="D50" s="10">
        <v>2218265.169442215</v>
      </c>
      <c r="E50" s="10"/>
      <c r="F50" s="10">
        <v>96.549771694612147</v>
      </c>
      <c r="G50" s="10"/>
      <c r="H50" s="10"/>
      <c r="I50" s="10">
        <v>3.4502283053878529</v>
      </c>
      <c r="J50" s="10">
        <v>96.549771694612147</v>
      </c>
      <c r="K50" s="10"/>
      <c r="L50" s="10">
        <v>97.140525046389115</v>
      </c>
      <c r="M50" s="10"/>
      <c r="N50" s="10"/>
      <c r="O50" s="10">
        <v>2.859474953610885</v>
      </c>
      <c r="P50" s="10">
        <v>97.140525046389115</v>
      </c>
      <c r="Q50" s="10"/>
      <c r="R50" s="10"/>
      <c r="S50" s="10"/>
      <c r="T50" s="10"/>
      <c r="U50" s="10"/>
      <c r="V50" s="10">
        <v>100</v>
      </c>
    </row>
    <row xmlns:x14ac="http://schemas.microsoft.com/office/spreadsheetml/2009/9/ac" r="51" s="185" customFormat="true" ht="12" x14ac:dyDescent="0.2">
      <c r="A51" s="183" t="s">
        <v>159</v>
      </c>
      <c r="B51" s="10">
        <v>2006</v>
      </c>
      <c r="C51" s="184" t="s">
        <v>1</v>
      </c>
      <c r="D51" s="10">
        <v>2273785.1000052649</v>
      </c>
      <c r="E51" s="10"/>
      <c r="F51" s="10">
        <v>96.492854022692399</v>
      </c>
      <c r="G51" s="10"/>
      <c r="H51" s="10"/>
      <c r="I51" s="10">
        <v>3.507145977307601</v>
      </c>
      <c r="J51" s="10">
        <v>96.492854022692399</v>
      </c>
      <c r="K51" s="10"/>
      <c r="L51" s="10">
        <v>97.144684199325724</v>
      </c>
      <c r="M51" s="10"/>
      <c r="N51" s="10"/>
      <c r="O51" s="10">
        <v>2.8553158006742758</v>
      </c>
      <c r="P51" s="10">
        <v>97.144684199325724</v>
      </c>
      <c r="Q51" s="10"/>
      <c r="R51" s="10"/>
      <c r="S51" s="10"/>
      <c r="T51" s="10"/>
      <c r="U51" s="10"/>
      <c r="V51" s="10">
        <v>100</v>
      </c>
    </row>
    <row xmlns:x14ac="http://schemas.microsoft.com/office/spreadsheetml/2009/9/ac" r="52" s="185" customFormat="true" ht="12" x14ac:dyDescent="0.2">
      <c r="A52" s="183" t="s">
        <v>159</v>
      </c>
      <c r="B52" s="10">
        <v>2007</v>
      </c>
      <c r="C52" s="184" t="s">
        <v>1</v>
      </c>
      <c r="D52" s="10">
        <v>2328689.6308984002</v>
      </c>
      <c r="E52" s="10"/>
      <c r="F52" s="10">
        <v>96.435936350772664</v>
      </c>
      <c r="G52" s="10"/>
      <c r="H52" s="10"/>
      <c r="I52" s="10">
        <v>3.5640636492273359</v>
      </c>
      <c r="J52" s="10">
        <v>96.435936350772664</v>
      </c>
      <c r="K52" s="10"/>
      <c r="L52" s="10">
        <v>97.148843352262332</v>
      </c>
      <c r="M52" s="10">
        <v>87.735320035247938</v>
      </c>
      <c r="N52" s="10">
        <v>9.4135233170143948</v>
      </c>
      <c r="O52" s="10">
        <v>2.851156647737668</v>
      </c>
      <c r="P52" s="10">
        <v>0</v>
      </c>
      <c r="Q52" s="10"/>
      <c r="R52" s="10"/>
      <c r="S52" s="10"/>
      <c r="T52" s="10"/>
      <c r="U52" s="10"/>
      <c r="V52" s="10">
        <v>100</v>
      </c>
    </row>
    <row xmlns:x14ac="http://schemas.microsoft.com/office/spreadsheetml/2009/9/ac" r="53" s="185" customFormat="true" ht="12" x14ac:dyDescent="0.2">
      <c r="A53" s="183" t="s">
        <v>159</v>
      </c>
      <c r="B53" s="10">
        <v>2008</v>
      </c>
      <c r="C53" s="184" t="s">
        <v>1</v>
      </c>
      <c r="D53" s="10">
        <v>2378743.8551297761</v>
      </c>
      <c r="E53" s="10"/>
      <c r="F53" s="10">
        <v>96.379018678852916</v>
      </c>
      <c r="G53" s="10"/>
      <c r="H53" s="10"/>
      <c r="I53" s="10">
        <v>3.620981321147084</v>
      </c>
      <c r="J53" s="10">
        <v>96.379018678852916</v>
      </c>
      <c r="K53" s="10"/>
      <c r="L53" s="10">
        <v>97.153002505198941</v>
      </c>
      <c r="M53" s="10">
        <v>87.735320035247938</v>
      </c>
      <c r="N53" s="10">
        <v>9.4176824699510036</v>
      </c>
      <c r="O53" s="10">
        <v>2.8469974948010588</v>
      </c>
      <c r="P53" s="10">
        <v>0</v>
      </c>
      <c r="Q53" s="10"/>
      <c r="R53" s="10"/>
      <c r="S53" s="10"/>
      <c r="T53" s="10"/>
      <c r="U53" s="10"/>
      <c r="V53" s="10">
        <v>100</v>
      </c>
    </row>
    <row xmlns:x14ac="http://schemas.microsoft.com/office/spreadsheetml/2009/9/ac" r="54" s="185" customFormat="true" ht="12" x14ac:dyDescent="0.2">
      <c r="A54" s="183" t="s">
        <v>159</v>
      </c>
      <c r="B54" s="10">
        <v>2009</v>
      </c>
      <c r="C54" s="184" t="s">
        <v>1</v>
      </c>
      <c r="D54" s="10">
        <v>2423986.5407733908</v>
      </c>
      <c r="E54" s="10"/>
      <c r="F54" s="10">
        <v>96.322101006933167</v>
      </c>
      <c r="G54" s="10"/>
      <c r="H54" s="10"/>
      <c r="I54" s="10">
        <v>3.6778989930668331</v>
      </c>
      <c r="J54" s="10">
        <v>96.322101006933167</v>
      </c>
      <c r="K54" s="10"/>
      <c r="L54" s="10">
        <v>97.15716165813555</v>
      </c>
      <c r="M54" s="10">
        <v>87.735320035247938</v>
      </c>
      <c r="N54" s="10">
        <v>9.4218416228876123</v>
      </c>
      <c r="O54" s="10">
        <v>2.8428383418644501</v>
      </c>
      <c r="P54" s="10">
        <v>0</v>
      </c>
      <c r="Q54" s="10"/>
      <c r="R54" s="10"/>
      <c r="S54" s="10"/>
      <c r="T54" s="10"/>
      <c r="U54" s="10"/>
      <c r="V54" s="10">
        <v>100</v>
      </c>
    </row>
    <row xmlns:x14ac="http://schemas.microsoft.com/office/spreadsheetml/2009/9/ac" r="55" s="185" customFormat="true" ht="12" x14ac:dyDescent="0.2">
      <c r="A55" s="183" t="s">
        <v>159</v>
      </c>
      <c r="B55" s="10">
        <v>2010</v>
      </c>
      <c r="C55" s="184" t="s">
        <v>1</v>
      </c>
      <c r="D55" s="10">
        <v>2466634.7828892521</v>
      </c>
      <c r="E55" s="10"/>
      <c r="F55" s="10">
        <v>96.265183335013418</v>
      </c>
      <c r="G55" s="10"/>
      <c r="H55" s="10"/>
      <c r="I55" s="10">
        <v>3.7348166649865822</v>
      </c>
      <c r="J55" s="10">
        <v>96.265183335013418</v>
      </c>
      <c r="K55" s="10"/>
      <c r="L55" s="10">
        <v>97.161320811072159</v>
      </c>
      <c r="M55" s="10">
        <v>87.735320035247938</v>
      </c>
      <c r="N55" s="10">
        <v>9.426000775824221</v>
      </c>
      <c r="O55" s="10">
        <v>2.8386791889278409</v>
      </c>
      <c r="P55" s="10">
        <v>0</v>
      </c>
      <c r="Q55" s="10"/>
      <c r="R55" s="10"/>
      <c r="S55" s="10"/>
      <c r="T55" s="10"/>
      <c r="U55" s="10"/>
      <c r="V55" s="10">
        <v>100</v>
      </c>
    </row>
    <row xmlns:x14ac="http://schemas.microsoft.com/office/spreadsheetml/2009/9/ac" r="56" s="185" customFormat="true" ht="12" x14ac:dyDescent="0.2">
      <c r="A56" s="183" t="s">
        <v>159</v>
      </c>
      <c r="B56" s="10">
        <v>2011</v>
      </c>
      <c r="C56" s="184" t="s">
        <v>1</v>
      </c>
      <c r="D56" s="10">
        <v>2505923.115262032</v>
      </c>
      <c r="E56" s="10"/>
      <c r="F56" s="10">
        <v>96.208265663093684</v>
      </c>
      <c r="G56" s="10"/>
      <c r="H56" s="10"/>
      <c r="I56" s="10">
        <v>3.7917343369063161</v>
      </c>
      <c r="J56" s="10">
        <v>96.208265663093684</v>
      </c>
      <c r="K56" s="10"/>
      <c r="L56" s="10">
        <v>97.165479964008767</v>
      </c>
      <c r="M56" s="10">
        <v>87.735320035247938</v>
      </c>
      <c r="N56" s="10">
        <v>9.4301599287608298</v>
      </c>
      <c r="O56" s="10">
        <v>2.834520035991233</v>
      </c>
      <c r="P56" s="10">
        <v>0</v>
      </c>
      <c r="Q56" s="10"/>
      <c r="R56" s="10"/>
      <c r="S56" s="10"/>
      <c r="T56" s="10"/>
      <c r="U56" s="10"/>
      <c r="V56" s="10">
        <v>100</v>
      </c>
    </row>
    <row xmlns:x14ac="http://schemas.microsoft.com/office/spreadsheetml/2009/9/ac" r="57" s="185" customFormat="true" ht="12" x14ac:dyDescent="0.2">
      <c r="A57" s="183" t="s">
        <v>159</v>
      </c>
      <c r="B57" s="10">
        <v>2012</v>
      </c>
      <c r="C57" s="184" t="s">
        <v>1</v>
      </c>
      <c r="D57" s="10">
        <v>2541448.7000000002</v>
      </c>
      <c r="E57" s="10"/>
      <c r="F57" s="10">
        <v>96.151347991173935</v>
      </c>
      <c r="G57" s="10"/>
      <c r="H57" s="10"/>
      <c r="I57" s="10">
        <v>3.8486520088260652</v>
      </c>
      <c r="J57" s="10">
        <v>96.151347991173935</v>
      </c>
      <c r="K57" s="10"/>
      <c r="L57" s="10">
        <v>97.169639116945376</v>
      </c>
      <c r="M57" s="10">
        <v>87.727309140430975</v>
      </c>
      <c r="N57" s="10">
        <v>9.4423299765144009</v>
      </c>
      <c r="O57" s="10">
        <v>2.8303608830546239</v>
      </c>
      <c r="P57" s="10">
        <v>0</v>
      </c>
      <c r="Q57" s="10"/>
      <c r="R57" s="10"/>
      <c r="S57" s="10"/>
      <c r="T57" s="10"/>
      <c r="U57" s="10"/>
      <c r="V57" s="10">
        <v>100</v>
      </c>
    </row>
    <row xmlns:x14ac="http://schemas.microsoft.com/office/spreadsheetml/2009/9/ac" r="58" s="185" customFormat="true" ht="12" x14ac:dyDescent="0.2">
      <c r="A58" s="183" t="s">
        <v>159</v>
      </c>
      <c r="B58" s="10">
        <v>2013</v>
      </c>
      <c r="C58" s="184" t="s">
        <v>1</v>
      </c>
      <c r="D58" s="10">
        <v>2763857.926903381</v>
      </c>
      <c r="E58" s="10"/>
      <c r="F58" s="10">
        <v>96.094430319254187</v>
      </c>
      <c r="G58" s="10"/>
      <c r="H58" s="10"/>
      <c r="I58" s="10">
        <v>3.9055696807458129</v>
      </c>
      <c r="J58" s="10">
        <v>96.094430319254187</v>
      </c>
      <c r="K58" s="10"/>
      <c r="L58" s="10">
        <v>97.173798269881985</v>
      </c>
      <c r="M58" s="10">
        <v>87.719298245614027</v>
      </c>
      <c r="N58" s="10">
        <v>9.4545000242679578</v>
      </c>
      <c r="O58" s="10">
        <v>2.8262017301180151</v>
      </c>
      <c r="P58" s="10">
        <v>0</v>
      </c>
      <c r="Q58" s="10"/>
      <c r="R58" s="10"/>
      <c r="S58" s="10"/>
      <c r="T58" s="10"/>
      <c r="U58" s="10"/>
      <c r="V58" s="10">
        <v>100</v>
      </c>
    </row>
    <row xmlns:x14ac="http://schemas.microsoft.com/office/spreadsheetml/2009/9/ac" r="59" s="185" customFormat="true" ht="12" x14ac:dyDescent="0.2">
      <c r="A59" s="183" t="s">
        <v>159</v>
      </c>
      <c r="B59" s="10">
        <v>2014</v>
      </c>
      <c r="C59" s="184" t="s">
        <v>1</v>
      </c>
      <c r="D59" s="10">
        <v>2796318.9429050451</v>
      </c>
      <c r="E59" s="10"/>
      <c r="F59" s="10">
        <v>96.037512647334452</v>
      </c>
      <c r="G59" s="10"/>
      <c r="H59" s="10"/>
      <c r="I59" s="10">
        <v>3.9624873526655482</v>
      </c>
      <c r="J59" s="10">
        <v>96.037512647334452</v>
      </c>
      <c r="K59" s="10"/>
      <c r="L59" s="10">
        <v>97.177957422818594</v>
      </c>
      <c r="M59" s="10">
        <v>87.711287350797079</v>
      </c>
      <c r="N59" s="10">
        <v>9.4666700720215147</v>
      </c>
      <c r="O59" s="10">
        <v>2.8220425771814059</v>
      </c>
      <c r="P59" s="10">
        <v>0</v>
      </c>
      <c r="Q59" s="10"/>
      <c r="R59" s="10"/>
      <c r="S59" s="10"/>
      <c r="T59" s="10"/>
      <c r="U59" s="10"/>
      <c r="V59" s="10">
        <v>100</v>
      </c>
    </row>
    <row xmlns:x14ac="http://schemas.microsoft.com/office/spreadsheetml/2009/9/ac" r="60" s="185" customFormat="true" ht="12" x14ac:dyDescent="0.2">
      <c r="A60" s="183" t="s">
        <v>159</v>
      </c>
      <c r="B60" s="10">
        <v>2015</v>
      </c>
      <c r="C60" s="184" t="s">
        <v>1</v>
      </c>
      <c r="D60" s="10">
        <v>2827598.5790802762</v>
      </c>
      <c r="E60" s="10"/>
      <c r="F60" s="10">
        <v>95.980594975414704</v>
      </c>
      <c r="G60" s="10"/>
      <c r="H60" s="10"/>
      <c r="I60" s="10">
        <v>4.0194050245852964</v>
      </c>
      <c r="J60" s="10">
        <v>95.980594975414704</v>
      </c>
      <c r="K60" s="10"/>
      <c r="L60" s="10">
        <v>97.182116575755202</v>
      </c>
      <c r="M60" s="10">
        <v>87.703276455980131</v>
      </c>
      <c r="N60" s="10">
        <v>9.4788401197750716</v>
      </c>
      <c r="O60" s="10">
        <v>2.8178834242447981</v>
      </c>
      <c r="P60" s="10">
        <v>0</v>
      </c>
      <c r="Q60" s="10"/>
      <c r="R60" s="10"/>
      <c r="S60" s="10"/>
      <c r="T60" s="10"/>
      <c r="U60" s="10"/>
      <c r="V60" s="10">
        <v>100</v>
      </c>
    </row>
    <row xmlns:x14ac="http://schemas.microsoft.com/office/spreadsheetml/2009/9/ac" r="61" s="185" customFormat="true" ht="12" x14ac:dyDescent="0.2">
      <c r="A61" s="183" t="s">
        <v>159</v>
      </c>
      <c r="B61" s="10">
        <v>2016</v>
      </c>
      <c r="C61" s="184" t="s">
        <v>1</v>
      </c>
      <c r="D61" s="10">
        <v>2858596.237989502</v>
      </c>
      <c r="E61" s="10"/>
      <c r="F61" s="10">
        <v>95.923677303494955</v>
      </c>
      <c r="G61" s="10"/>
      <c r="H61" s="10"/>
      <c r="I61" s="10">
        <v>4.076322696505045</v>
      </c>
      <c r="J61" s="10">
        <v>95.923677303494955</v>
      </c>
      <c r="K61" s="10"/>
      <c r="L61" s="10">
        <v>97.186275728691797</v>
      </c>
      <c r="M61" s="10">
        <v>87.695265561163183</v>
      </c>
      <c r="N61" s="10">
        <v>9.4910101675286143</v>
      </c>
      <c r="O61" s="10">
        <v>2.8137242713082031</v>
      </c>
      <c r="P61" s="10">
        <v>0</v>
      </c>
      <c r="Q61" s="10"/>
      <c r="R61" s="10"/>
      <c r="S61" s="10"/>
      <c r="T61" s="10"/>
      <c r="U61" s="10"/>
      <c r="V61" s="10">
        <v>100</v>
      </c>
    </row>
    <row xmlns:x14ac="http://schemas.microsoft.com/office/spreadsheetml/2009/9/ac" r="62" s="185" customFormat="true" ht="12" x14ac:dyDescent="0.2">
      <c r="A62" s="183" t="s">
        <v>159</v>
      </c>
      <c r="B62" s="10">
        <v>2017</v>
      </c>
      <c r="C62" s="184" t="s">
        <v>1</v>
      </c>
      <c r="D62" s="10">
        <v>2890881.4822077942</v>
      </c>
      <c r="E62" s="10"/>
      <c r="F62" s="10">
        <v>95.866759631575221</v>
      </c>
      <c r="G62" s="10"/>
      <c r="H62" s="10"/>
      <c r="I62" s="10">
        <v>4.1332403684247794</v>
      </c>
      <c r="J62" s="10">
        <v>95.866759631575221</v>
      </c>
      <c r="K62" s="10"/>
      <c r="L62" s="10">
        <v>97.190434881628406</v>
      </c>
      <c r="M62" s="10">
        <v>87.687254666346234</v>
      </c>
      <c r="N62" s="10">
        <v>9.5031802152821712</v>
      </c>
      <c r="O62" s="10">
        <v>2.809565118371594</v>
      </c>
      <c r="P62" s="10">
        <v>0</v>
      </c>
      <c r="Q62" s="10"/>
      <c r="R62" s="10"/>
      <c r="S62" s="10"/>
      <c r="T62" s="10"/>
      <c r="U62" s="10"/>
      <c r="V62" s="10">
        <v>100</v>
      </c>
    </row>
    <row xmlns:x14ac="http://schemas.microsoft.com/office/spreadsheetml/2009/9/ac" r="63" s="185" customFormat="true" ht="12" x14ac:dyDescent="0.2">
      <c r="A63" s="183" t="s">
        <v>159</v>
      </c>
      <c r="B63" s="10">
        <v>2018</v>
      </c>
      <c r="C63" s="184" t="s">
        <v>1</v>
      </c>
      <c r="D63" s="10">
        <v>2920307.7388572688</v>
      </c>
      <c r="E63" s="10"/>
      <c r="F63" s="10">
        <v>95.809841959655472</v>
      </c>
      <c r="G63" s="10"/>
      <c r="H63" s="10"/>
      <c r="I63" s="10">
        <v>4.190158040344528</v>
      </c>
      <c r="J63" s="10">
        <v>95.809841959655472</v>
      </c>
      <c r="K63" s="10"/>
      <c r="L63" s="10">
        <v>97.194594034565014</v>
      </c>
      <c r="M63" s="10">
        <v>87.679243771529286</v>
      </c>
      <c r="N63" s="10">
        <v>9.5153502630357281</v>
      </c>
      <c r="O63" s="10">
        <v>2.8054059654349861</v>
      </c>
      <c r="P63" s="10">
        <v>0</v>
      </c>
      <c r="Q63" s="10"/>
      <c r="R63" s="10"/>
      <c r="S63" s="10"/>
      <c r="T63" s="10"/>
      <c r="U63" s="10"/>
      <c r="V63" s="10">
        <v>100</v>
      </c>
    </row>
    <row xmlns:x14ac="http://schemas.microsoft.com/office/spreadsheetml/2009/9/ac" r="64" s="185" customFormat="true" ht="12" x14ac:dyDescent="0.2">
      <c r="A64" s="183" t="s">
        <v>159</v>
      </c>
      <c r="B64" s="10">
        <v>2019</v>
      </c>
      <c r="C64" s="184" t="s">
        <v>1</v>
      </c>
      <c r="D64" s="10">
        <v>2951440.1464424129</v>
      </c>
      <c r="E64" s="10"/>
      <c r="F64" s="10">
        <v>95.752924287735723</v>
      </c>
      <c r="G64" s="10"/>
      <c r="H64" s="10"/>
      <c r="I64" s="10">
        <v>4.2470757122642766</v>
      </c>
      <c r="J64" s="10">
        <v>95.752924287735723</v>
      </c>
      <c r="K64" s="10"/>
      <c r="L64" s="10">
        <v>97.198753187501623</v>
      </c>
      <c r="M64" s="10">
        <v>87.671232876712324</v>
      </c>
      <c r="N64" s="10">
        <v>9.5275203107892992</v>
      </c>
      <c r="O64" s="10">
        <v>2.8012468124983769</v>
      </c>
      <c r="P64" s="10">
        <v>0</v>
      </c>
      <c r="Q64" s="10"/>
      <c r="R64" s="10"/>
      <c r="S64" s="10"/>
      <c r="T64" s="10"/>
      <c r="U64" s="10"/>
      <c r="V64" s="10">
        <v>100</v>
      </c>
    </row>
    <row xmlns:x14ac="http://schemas.microsoft.com/office/spreadsheetml/2009/9/ac" r="65" s="185" customFormat="true" ht="12" x14ac:dyDescent="0.2">
      <c r="A65" s="183" t="s">
        <v>159</v>
      </c>
      <c r="B65" s="10">
        <v>2020</v>
      </c>
      <c r="C65" s="184" t="s">
        <v>1</v>
      </c>
      <c r="D65" s="10">
        <v>2982761.0234295651</v>
      </c>
      <c r="E65" s="10"/>
      <c r="F65" s="10">
        <v>95.696006615815989</v>
      </c>
      <c r="G65" s="10"/>
      <c r="H65" s="10"/>
      <c r="I65" s="10">
        <v>4.303993384184011</v>
      </c>
      <c r="J65" s="10">
        <v>95.696006615815989</v>
      </c>
      <c r="K65" s="10"/>
      <c r="L65" s="10">
        <v>97.202912340438232</v>
      </c>
      <c r="M65" s="10">
        <v>87.663221981895376</v>
      </c>
      <c r="N65" s="10">
        <v>9.5396903585428561</v>
      </c>
      <c r="O65" s="10">
        <v>2.7970876595617682</v>
      </c>
      <c r="P65" s="10">
        <v>0</v>
      </c>
      <c r="Q65" s="10"/>
      <c r="R65" s="10"/>
      <c r="S65" s="10"/>
      <c r="T65" s="10"/>
      <c r="U65" s="10"/>
      <c r="V65" s="10">
        <v>100</v>
      </c>
    </row>
    <row xmlns:x14ac="http://schemas.microsoft.com/office/spreadsheetml/2009/9/ac" r="66" s="185" customFormat="true" ht="12" x14ac:dyDescent="0.2">
      <c r="A66" s="183" t="s">
        <v>159</v>
      </c>
      <c r="B66" s="10">
        <v>2021</v>
      </c>
      <c r="C66" s="184" t="s">
        <v>1</v>
      </c>
      <c r="D66" s="10">
        <v>3016384.343981972</v>
      </c>
      <c r="E66" s="10"/>
      <c r="F66" s="10">
        <v>95.63908894389624</v>
      </c>
      <c r="G66" s="10"/>
      <c r="H66" s="10"/>
      <c r="I66" s="10">
        <v>4.3609110561037596</v>
      </c>
      <c r="J66" s="10">
        <v>95.63908894389624</v>
      </c>
      <c r="K66" s="10"/>
      <c r="L66" s="10">
        <v>97.207071493374841</v>
      </c>
      <c r="M66" s="10">
        <v>87.655211087078428</v>
      </c>
      <c r="N66" s="10">
        <v>9.551860406296413</v>
      </c>
      <c r="O66" s="10">
        <v>2.792928506625159</v>
      </c>
      <c r="P66" s="10">
        <v>0</v>
      </c>
      <c r="Q66" s="10"/>
      <c r="R66" s="10"/>
      <c r="S66" s="10"/>
      <c r="T66" s="10"/>
      <c r="U66" s="10"/>
      <c r="V66" s="10">
        <v>100</v>
      </c>
    </row>
    <row xmlns:x14ac="http://schemas.microsoft.com/office/spreadsheetml/2009/9/ac" r="67" s="185" customFormat="true" ht="12" x14ac:dyDescent="0.2">
      <c r="A67" s="183" t="s">
        <v>159</v>
      </c>
      <c r="B67" s="10">
        <v>2022</v>
      </c>
      <c r="C67" s="184" t="s">
        <v>1</v>
      </c>
      <c r="D67" s="10">
        <v>3047800.4009527592</v>
      </c>
      <c r="E67" s="10"/>
      <c r="F67" s="10">
        <v>95.63908894389624</v>
      </c>
      <c r="G67" s="10"/>
      <c r="H67" s="10"/>
      <c r="I67" s="10">
        <v>4.3609110561037596</v>
      </c>
      <c r="J67" s="10">
        <v>95.63908894389624</v>
      </c>
      <c r="K67" s="10"/>
      <c r="L67" s="10">
        <v>97.207071493374841</v>
      </c>
      <c r="M67" s="10">
        <v>87.655211087078428</v>
      </c>
      <c r="N67" s="10">
        <v>9.551860406296413</v>
      </c>
      <c r="O67" s="10">
        <v>2.792928506625159</v>
      </c>
      <c r="P67" s="10">
        <v>0</v>
      </c>
      <c r="Q67" s="10"/>
      <c r="R67" s="10"/>
      <c r="S67" s="10"/>
      <c r="T67" s="10"/>
      <c r="U67" s="10"/>
      <c r="V67" s="10">
        <v>100</v>
      </c>
    </row>
    <row xmlns:x14ac="http://schemas.microsoft.com/office/spreadsheetml/2009/9/ac" r="68" s="185" customFormat="true" ht="12" x14ac:dyDescent="0.2">
      <c r="A68" s="183" t="s">
        <v>159</v>
      </c>
      <c r="B68" s="10">
        <v>2023</v>
      </c>
      <c r="C68" s="184" t="s">
        <v>1</v>
      </c>
      <c r="D68" s="10">
        <v>3078466.4380895239</v>
      </c>
      <c r="E68" s="10"/>
      <c r="F68" s="10">
        <v>95.63908894389624</v>
      </c>
      <c r="G68" s="10"/>
      <c r="H68" s="10"/>
      <c r="I68" s="10">
        <v>4.3609110561037596</v>
      </c>
      <c r="J68" s="10">
        <v>95.63908894389624</v>
      </c>
      <c r="K68" s="10"/>
      <c r="L68" s="10">
        <v>97.207071493374841</v>
      </c>
      <c r="M68" s="10">
        <v>87.655211087078428</v>
      </c>
      <c r="N68" s="10">
        <v>9.551860406296413</v>
      </c>
      <c r="O68" s="10">
        <v>2.792928506625159</v>
      </c>
      <c r="P68" s="10">
        <v>0</v>
      </c>
      <c r="Q68" s="10"/>
      <c r="R68" s="10"/>
      <c r="S68" s="10"/>
      <c r="T68" s="10"/>
      <c r="U68" s="10"/>
      <c r="V68" s="10">
        <v>100</v>
      </c>
    </row>
    <row xmlns:x14ac="http://schemas.microsoft.com/office/spreadsheetml/2009/9/ac" r="69" s="185" customFormat="true" ht="12" x14ac:dyDescent="0.2">
      <c r="A69" s="183" t="s">
        <v>159</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159</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159</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159</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159</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159</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159</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159</v>
      </c>
      <c r="B76" s="10">
        <v>2000</v>
      </c>
      <c r="C76" s="184" t="s">
        <v>2</v>
      </c>
      <c r="D76" s="10">
        <v>2332527.7249496458</v>
      </c>
      <c r="E76" s="10"/>
      <c r="F76" s="10">
        <v>73.512372986571691</v>
      </c>
      <c r="G76" s="10"/>
      <c r="H76" s="10"/>
      <c r="I76" s="10">
        <v>26.487627013428309</v>
      </c>
      <c r="J76" s="10">
        <v>73.512372986571691</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159</v>
      </c>
      <c r="B77" s="10">
        <v>2001</v>
      </c>
      <c r="C77" s="184" t="s">
        <v>2</v>
      </c>
      <c r="D77" s="10">
        <v>2369081.150216369</v>
      </c>
      <c r="E77" s="10"/>
      <c r="F77" s="10">
        <v>73.512372986571691</v>
      </c>
      <c r="G77" s="10"/>
      <c r="H77" s="10"/>
      <c r="I77" s="10">
        <v>26.487627013428309</v>
      </c>
      <c r="J77" s="10">
        <v>73.512372986571691</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159</v>
      </c>
      <c r="B78" s="10">
        <v>2002</v>
      </c>
      <c r="C78" s="184" t="s">
        <v>2</v>
      </c>
      <c r="D78" s="10">
        <v>2404590.604533005</v>
      </c>
      <c r="E78" s="10"/>
      <c r="F78" s="10">
        <v>73.512372986571691</v>
      </c>
      <c r="G78" s="10"/>
      <c r="H78" s="10"/>
      <c r="I78" s="10">
        <v>26.487627013428309</v>
      </c>
      <c r="J78" s="10">
        <v>73.512372986571691</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159</v>
      </c>
      <c r="B79" s="10">
        <v>2003</v>
      </c>
      <c r="C79" s="184" t="s">
        <v>2</v>
      </c>
      <c r="D79" s="10">
        <v>2439282.129305725</v>
      </c>
      <c r="E79" s="10"/>
      <c r="F79" s="10">
        <v>73.512372986571691</v>
      </c>
      <c r="G79" s="10"/>
      <c r="H79" s="10"/>
      <c r="I79" s="10">
        <v>26.487627013428309</v>
      </c>
      <c r="J79" s="10">
        <v>73.512372986571691</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159</v>
      </c>
      <c r="B80" s="10">
        <v>2004</v>
      </c>
      <c r="C80" s="184" t="s">
        <v>2</v>
      </c>
      <c r="D80" s="10">
        <v>2475655.1879562382</v>
      </c>
      <c r="E80" s="10"/>
      <c r="F80" s="10">
        <v>73.512372986571691</v>
      </c>
      <c r="G80" s="10"/>
      <c r="H80" s="10"/>
      <c r="I80" s="10">
        <v>26.487627013428309</v>
      </c>
      <c r="J80" s="10">
        <v>73.512372986571691</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159</v>
      </c>
      <c r="B81" s="10">
        <v>2005</v>
      </c>
      <c r="C81" s="184" t="s">
        <v>2</v>
      </c>
      <c r="D81" s="10">
        <v>2510200.830557785</v>
      </c>
      <c r="E81" s="10"/>
      <c r="F81" s="10">
        <v>73.553983157447632</v>
      </c>
      <c r="G81" s="10"/>
      <c r="H81" s="10"/>
      <c r="I81" s="10">
        <v>26.446016842552371</v>
      </c>
      <c r="J81" s="10">
        <v>73.553983157447632</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159</v>
      </c>
      <c r="B82" s="10">
        <v>2006</v>
      </c>
      <c r="C82" s="184" t="s">
        <v>2</v>
      </c>
      <c r="D82" s="10">
        <v>2542535.8999947351</v>
      </c>
      <c r="E82" s="10"/>
      <c r="F82" s="10">
        <v>73.595593328323574</v>
      </c>
      <c r="G82" s="10"/>
      <c r="H82" s="10"/>
      <c r="I82" s="10">
        <v>26.40440667167643</v>
      </c>
      <c r="J82" s="10">
        <v>73.595593328323574</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159</v>
      </c>
      <c r="B83" s="10">
        <v>2007</v>
      </c>
      <c r="C83" s="184" t="s">
        <v>2</v>
      </c>
      <c r="D83" s="10">
        <v>2572989.3691015998</v>
      </c>
      <c r="E83" s="10"/>
      <c r="F83" s="10">
        <v>73.637203499199515</v>
      </c>
      <c r="G83" s="10"/>
      <c r="H83" s="10"/>
      <c r="I83" s="10">
        <v>26.362796500800481</v>
      </c>
      <c r="J83" s="10">
        <v>73.637203499199515</v>
      </c>
      <c r="K83" s="10"/>
      <c r="L83" s="10"/>
      <c r="M83" s="10">
        <v>72.340801158130716</v>
      </c>
      <c r="N83" s="10"/>
      <c r="O83" s="10"/>
      <c r="P83" s="10">
        <v>27.65919884186928</v>
      </c>
      <c r="Q83" s="10"/>
      <c r="R83" s="10"/>
      <c r="S83" s="10"/>
      <c r="T83" s="10"/>
      <c r="U83" s="10"/>
      <c r="V83" s="10">
        <v>100</v>
      </c>
    </row>
    <row xmlns:x14ac="http://schemas.microsoft.com/office/spreadsheetml/2009/9/ac" r="84" s="185" customFormat="true" ht="12" x14ac:dyDescent="0.2">
      <c r="A84" s="183" t="s">
        <v>159</v>
      </c>
      <c r="B84" s="10">
        <v>2008</v>
      </c>
      <c r="C84" s="184" t="s">
        <v>2</v>
      </c>
      <c r="D84" s="10">
        <v>2596979.1448702239</v>
      </c>
      <c r="E84" s="10"/>
      <c r="F84" s="10">
        <v>73.678813670075456</v>
      </c>
      <c r="G84" s="10"/>
      <c r="H84" s="10"/>
      <c r="I84" s="10">
        <v>26.32118632992454</v>
      </c>
      <c r="J84" s="10">
        <v>73.678813670075456</v>
      </c>
      <c r="K84" s="10"/>
      <c r="L84" s="10"/>
      <c r="M84" s="10">
        <v>72.340801158130716</v>
      </c>
      <c r="N84" s="10"/>
      <c r="O84" s="10"/>
      <c r="P84" s="10">
        <v>27.65919884186928</v>
      </c>
      <c r="Q84" s="10"/>
      <c r="R84" s="10"/>
      <c r="S84" s="10"/>
      <c r="T84" s="10"/>
      <c r="U84" s="10"/>
      <c r="V84" s="10">
        <v>100</v>
      </c>
    </row>
    <row xmlns:x14ac="http://schemas.microsoft.com/office/spreadsheetml/2009/9/ac" r="85" s="185" customFormat="true" ht="12" x14ac:dyDescent="0.2">
      <c r="A85" s="183" t="s">
        <v>159</v>
      </c>
      <c r="B85" s="10">
        <v>2009</v>
      </c>
      <c r="C85" s="184" t="s">
        <v>2</v>
      </c>
      <c r="D85" s="10">
        <v>2615067.4592266092</v>
      </c>
      <c r="E85" s="10"/>
      <c r="F85" s="10">
        <v>73.720423840951412</v>
      </c>
      <c r="G85" s="10"/>
      <c r="H85" s="10"/>
      <c r="I85" s="10">
        <v>26.279576159048592</v>
      </c>
      <c r="J85" s="10">
        <v>73.720423840951412</v>
      </c>
      <c r="K85" s="10"/>
      <c r="L85" s="10"/>
      <c r="M85" s="10">
        <v>72.340801158130716</v>
      </c>
      <c r="N85" s="10"/>
      <c r="O85" s="10"/>
      <c r="P85" s="10">
        <v>27.65919884186928</v>
      </c>
      <c r="Q85" s="10"/>
      <c r="R85" s="10"/>
      <c r="S85" s="10"/>
      <c r="T85" s="10"/>
      <c r="U85" s="10"/>
      <c r="V85" s="10">
        <v>100</v>
      </c>
    </row>
    <row xmlns:x14ac="http://schemas.microsoft.com/office/spreadsheetml/2009/9/ac" r="86" s="185" customFormat="true" ht="12" x14ac:dyDescent="0.2">
      <c r="A86" s="183" t="s">
        <v>159</v>
      </c>
      <c r="B86" s="10">
        <v>2010</v>
      </c>
      <c r="C86" s="184" t="s">
        <v>2</v>
      </c>
      <c r="D86" s="10">
        <v>2629402.2171107479</v>
      </c>
      <c r="E86" s="10"/>
      <c r="F86" s="10">
        <v>73.762034011827353</v>
      </c>
      <c r="G86" s="10"/>
      <c r="H86" s="10"/>
      <c r="I86" s="10">
        <v>26.23796598817265</v>
      </c>
      <c r="J86" s="10">
        <v>73.762034011827353</v>
      </c>
      <c r="K86" s="10"/>
      <c r="L86" s="10"/>
      <c r="M86" s="10">
        <v>72.340801158130716</v>
      </c>
      <c r="N86" s="10"/>
      <c r="O86" s="10"/>
      <c r="P86" s="10">
        <v>27.65919884186928</v>
      </c>
      <c r="Q86" s="10"/>
      <c r="R86" s="10"/>
      <c r="S86" s="10"/>
      <c r="T86" s="10"/>
      <c r="U86" s="10"/>
      <c r="V86" s="10">
        <v>100</v>
      </c>
    </row>
    <row xmlns:x14ac="http://schemas.microsoft.com/office/spreadsheetml/2009/9/ac" r="87" s="185" customFormat="true" ht="12" x14ac:dyDescent="0.2">
      <c r="A87" s="183" t="s">
        <v>159</v>
      </c>
      <c r="B87" s="10">
        <v>2011</v>
      </c>
      <c r="C87" s="184" t="s">
        <v>2</v>
      </c>
      <c r="D87" s="10">
        <v>2639603.884737968</v>
      </c>
      <c r="E87" s="10"/>
      <c r="F87" s="10">
        <v>73.803644182703295</v>
      </c>
      <c r="G87" s="10"/>
      <c r="H87" s="10"/>
      <c r="I87" s="10">
        <v>26.196355817296709</v>
      </c>
      <c r="J87" s="10">
        <v>73.803644182703295</v>
      </c>
      <c r="K87" s="10"/>
      <c r="L87" s="10"/>
      <c r="M87" s="10">
        <v>72.340801158130716</v>
      </c>
      <c r="N87" s="10"/>
      <c r="O87" s="10"/>
      <c r="P87" s="10">
        <v>27.65919884186928</v>
      </c>
      <c r="Q87" s="10"/>
      <c r="R87" s="10"/>
      <c r="S87" s="10"/>
      <c r="T87" s="10"/>
      <c r="U87" s="10"/>
      <c r="V87" s="10">
        <v>100</v>
      </c>
    </row>
    <row xmlns:x14ac="http://schemas.microsoft.com/office/spreadsheetml/2009/9/ac" r="88" s="185" customFormat="true" ht="12" x14ac:dyDescent="0.2">
      <c r="A88" s="183" t="s">
        <v>159</v>
      </c>
      <c r="B88" s="10">
        <v>2012</v>
      </c>
      <c r="C88" s="184" t="s">
        <v>2</v>
      </c>
      <c r="D88" s="10">
        <v>2645181.2999999998</v>
      </c>
      <c r="E88" s="10"/>
      <c r="F88" s="10">
        <v>73.845254353579236</v>
      </c>
      <c r="G88" s="10"/>
      <c r="H88" s="10"/>
      <c r="I88" s="10">
        <v>26.154745646420761</v>
      </c>
      <c r="J88" s="10">
        <v>73.845254353579236</v>
      </c>
      <c r="K88" s="10"/>
      <c r="L88" s="10"/>
      <c r="M88" s="10">
        <v>71.526049114630268</v>
      </c>
      <c r="N88" s="10"/>
      <c r="O88" s="10"/>
      <c r="P88" s="10">
        <v>28.473950885369732</v>
      </c>
      <c r="Q88" s="10"/>
      <c r="R88" s="10"/>
      <c r="S88" s="10"/>
      <c r="T88" s="10"/>
      <c r="U88" s="10"/>
      <c r="V88" s="10">
        <v>100</v>
      </c>
    </row>
    <row xmlns:x14ac="http://schemas.microsoft.com/office/spreadsheetml/2009/9/ac" r="89" s="185" customFormat="true" ht="12" x14ac:dyDescent="0.2">
      <c r="A89" s="183" t="s">
        <v>159</v>
      </c>
      <c r="B89" s="10">
        <v>2013</v>
      </c>
      <c r="C89" s="184" t="s">
        <v>2</v>
      </c>
      <c r="D89" s="10">
        <v>2841094.073096619</v>
      </c>
      <c r="E89" s="10"/>
      <c r="F89" s="10">
        <v>73.886864524455177</v>
      </c>
      <c r="G89" s="10"/>
      <c r="H89" s="10"/>
      <c r="I89" s="10">
        <v>26.113135475544819</v>
      </c>
      <c r="J89" s="10">
        <v>73.886864524455177</v>
      </c>
      <c r="K89" s="10"/>
      <c r="L89" s="10"/>
      <c r="M89" s="10">
        <v>70.711297071129593</v>
      </c>
      <c r="N89" s="10"/>
      <c r="O89" s="10"/>
      <c r="P89" s="10">
        <v>29.288702928870411</v>
      </c>
      <c r="Q89" s="10"/>
      <c r="R89" s="10"/>
      <c r="S89" s="10"/>
      <c r="T89" s="10"/>
      <c r="U89" s="10"/>
      <c r="V89" s="10">
        <v>100</v>
      </c>
    </row>
    <row xmlns:x14ac="http://schemas.microsoft.com/office/spreadsheetml/2009/9/ac" r="90" s="185" customFormat="true" ht="12" x14ac:dyDescent="0.2">
      <c r="A90" s="183" t="s">
        <v>159</v>
      </c>
      <c r="B90" s="10">
        <v>2014</v>
      </c>
      <c r="C90" s="184" t="s">
        <v>2</v>
      </c>
      <c r="D90" s="10">
        <v>2837559.0570949558</v>
      </c>
      <c r="E90" s="10"/>
      <c r="F90" s="10">
        <v>73.928474695331118</v>
      </c>
      <c r="G90" s="10"/>
      <c r="H90" s="10"/>
      <c r="I90" s="10">
        <v>26.071525304668882</v>
      </c>
      <c r="J90" s="10">
        <v>73.928474695331118</v>
      </c>
      <c r="K90" s="10"/>
      <c r="L90" s="10"/>
      <c r="M90" s="10">
        <v>69.896545027629145</v>
      </c>
      <c r="N90" s="10"/>
      <c r="O90" s="10"/>
      <c r="P90" s="10">
        <v>30.103454972370859</v>
      </c>
      <c r="Q90" s="10"/>
      <c r="R90" s="10"/>
      <c r="S90" s="10"/>
      <c r="T90" s="10"/>
      <c r="U90" s="10"/>
      <c r="V90" s="10">
        <v>100</v>
      </c>
    </row>
    <row xmlns:x14ac="http://schemas.microsoft.com/office/spreadsheetml/2009/9/ac" r="91" s="185" customFormat="true" ht="12" x14ac:dyDescent="0.2">
      <c r="A91" s="183" t="s">
        <v>159</v>
      </c>
      <c r="B91" s="10">
        <v>2015</v>
      </c>
      <c r="C91" s="184" t="s">
        <v>2</v>
      </c>
      <c r="D91" s="10">
        <v>2830880.4209197229</v>
      </c>
      <c r="E91" s="10"/>
      <c r="F91" s="10">
        <v>73.970084866207074</v>
      </c>
      <c r="G91" s="10"/>
      <c r="H91" s="10"/>
      <c r="I91" s="10">
        <v>26.02991513379293</v>
      </c>
      <c r="J91" s="10">
        <v>73.970084866207074</v>
      </c>
      <c r="K91" s="10"/>
      <c r="L91" s="10"/>
      <c r="M91" s="10">
        <v>69.081792984128697</v>
      </c>
      <c r="N91" s="10"/>
      <c r="O91" s="10"/>
      <c r="P91" s="10">
        <v>30.9182070158713</v>
      </c>
      <c r="Q91" s="10"/>
      <c r="R91" s="10"/>
      <c r="S91" s="10"/>
      <c r="T91" s="10"/>
      <c r="U91" s="10"/>
      <c r="V91" s="10">
        <v>100</v>
      </c>
    </row>
    <row xmlns:x14ac="http://schemas.microsoft.com/office/spreadsheetml/2009/9/ac" r="92" s="185" customFormat="true" ht="12" x14ac:dyDescent="0.2">
      <c r="A92" s="183" t="s">
        <v>159</v>
      </c>
      <c r="B92" s="10">
        <v>2016</v>
      </c>
      <c r="C92" s="184" t="s">
        <v>2</v>
      </c>
      <c r="D92" s="10">
        <v>2822351.762010498</v>
      </c>
      <c r="E92" s="10"/>
      <c r="F92" s="10">
        <v>74.011695037083015</v>
      </c>
      <c r="G92" s="10"/>
      <c r="H92" s="10"/>
      <c r="I92" s="10">
        <v>25.988304962916981</v>
      </c>
      <c r="J92" s="10">
        <v>74.011695037083015</v>
      </c>
      <c r="K92" s="10"/>
      <c r="L92" s="10"/>
      <c r="M92" s="10">
        <v>68.267040940628021</v>
      </c>
      <c r="N92" s="10"/>
      <c r="O92" s="10"/>
      <c r="P92" s="10">
        <v>31.732959059371979</v>
      </c>
      <c r="Q92" s="10"/>
      <c r="R92" s="10"/>
      <c r="S92" s="10"/>
      <c r="T92" s="10"/>
      <c r="U92" s="10"/>
      <c r="V92" s="10">
        <v>100</v>
      </c>
    </row>
    <row xmlns:x14ac="http://schemas.microsoft.com/office/spreadsheetml/2009/9/ac" r="93" s="185" customFormat="true" ht="12" x14ac:dyDescent="0.2">
      <c r="A93" s="183" t="s">
        <v>159</v>
      </c>
      <c r="B93" s="10">
        <v>2017</v>
      </c>
      <c r="C93" s="184" t="s">
        <v>2</v>
      </c>
      <c r="D93" s="10">
        <v>2813304.5177922058</v>
      </c>
      <c r="E93" s="10"/>
      <c r="F93" s="10">
        <v>74.053305207958957</v>
      </c>
      <c r="G93" s="10"/>
      <c r="H93" s="10"/>
      <c r="I93" s="10">
        <v>25.94669479204104</v>
      </c>
      <c r="J93" s="10">
        <v>74.053305207958957</v>
      </c>
      <c r="K93" s="10"/>
      <c r="L93" s="10"/>
      <c r="M93" s="10">
        <v>67.452288897127573</v>
      </c>
      <c r="N93" s="10"/>
      <c r="O93" s="10"/>
      <c r="P93" s="10">
        <v>32.547711102872427</v>
      </c>
      <c r="Q93" s="10"/>
      <c r="R93" s="10"/>
      <c r="S93" s="10"/>
      <c r="T93" s="10"/>
      <c r="U93" s="10"/>
      <c r="V93" s="10">
        <v>100</v>
      </c>
    </row>
    <row xmlns:x14ac="http://schemas.microsoft.com/office/spreadsheetml/2009/9/ac" r="94" s="185" customFormat="true" ht="12" x14ac:dyDescent="0.2">
      <c r="A94" s="183" t="s">
        <v>159</v>
      </c>
      <c r="B94" s="10">
        <v>2018</v>
      </c>
      <c r="C94" s="184" t="s">
        <v>2</v>
      </c>
      <c r="D94" s="10">
        <v>2799729.2611427312</v>
      </c>
      <c r="E94" s="10"/>
      <c r="F94" s="10">
        <v>74.094915378834898</v>
      </c>
      <c r="G94" s="10"/>
      <c r="H94" s="10"/>
      <c r="I94" s="10">
        <v>25.905084621165098</v>
      </c>
      <c r="J94" s="10">
        <v>74.094915378834898</v>
      </c>
      <c r="K94" s="10"/>
      <c r="L94" s="10"/>
      <c r="M94" s="10">
        <v>66.637536853627125</v>
      </c>
      <c r="N94" s="10"/>
      <c r="O94" s="10"/>
      <c r="P94" s="10">
        <v>33.362463146372868</v>
      </c>
      <c r="Q94" s="10"/>
      <c r="R94" s="10"/>
      <c r="S94" s="10"/>
      <c r="T94" s="10"/>
      <c r="U94" s="10"/>
      <c r="V94" s="10">
        <v>100</v>
      </c>
    </row>
    <row xmlns:x14ac="http://schemas.microsoft.com/office/spreadsheetml/2009/9/ac" r="95" s="185" customFormat="true" ht="12" x14ac:dyDescent="0.2">
      <c r="A95" s="183" t="s">
        <v>159</v>
      </c>
      <c r="B95" s="10">
        <v>2019</v>
      </c>
      <c r="C95" s="184" t="s">
        <v>2</v>
      </c>
      <c r="D95" s="10">
        <v>2786307.8535575871</v>
      </c>
      <c r="E95" s="10"/>
      <c r="F95" s="10">
        <v>74.136525549710839</v>
      </c>
      <c r="G95" s="10"/>
      <c r="H95" s="10"/>
      <c r="I95" s="10">
        <v>25.863474450289161</v>
      </c>
      <c r="J95" s="10">
        <v>74.136525549710839</v>
      </c>
      <c r="K95" s="10"/>
      <c r="L95" s="10"/>
      <c r="M95" s="10">
        <v>65.82278481012645</v>
      </c>
      <c r="N95" s="10"/>
      <c r="O95" s="10"/>
      <c r="P95" s="10">
        <v>34.17721518987355</v>
      </c>
      <c r="Q95" s="10"/>
      <c r="R95" s="10"/>
      <c r="S95" s="10"/>
      <c r="T95" s="10"/>
      <c r="U95" s="10"/>
      <c r="V95" s="10">
        <v>100</v>
      </c>
    </row>
    <row xmlns:x14ac="http://schemas.microsoft.com/office/spreadsheetml/2009/9/ac" r="96" s="185" customFormat="true" ht="12" x14ac:dyDescent="0.2">
      <c r="A96" s="183" t="s">
        <v>159</v>
      </c>
      <c r="B96" s="10">
        <v>2020</v>
      </c>
      <c r="C96" s="184" t="s">
        <v>2</v>
      </c>
      <c r="D96" s="10">
        <v>2771465.9765704339</v>
      </c>
      <c r="E96" s="10"/>
      <c r="F96" s="10">
        <v>74.178135720586781</v>
      </c>
      <c r="G96" s="10"/>
      <c r="H96" s="10"/>
      <c r="I96" s="10">
        <v>25.821864279413219</v>
      </c>
      <c r="J96" s="10">
        <v>74.178135720586781</v>
      </c>
      <c r="K96" s="10"/>
      <c r="L96" s="10"/>
      <c r="M96" s="10">
        <v>65.008032766626002</v>
      </c>
      <c r="N96" s="10"/>
      <c r="O96" s="10"/>
      <c r="P96" s="10">
        <v>34.991967233373998</v>
      </c>
      <c r="Q96" s="10"/>
      <c r="R96" s="10"/>
      <c r="S96" s="10"/>
      <c r="T96" s="10"/>
      <c r="U96" s="10"/>
      <c r="V96" s="10">
        <v>100</v>
      </c>
    </row>
    <row xmlns:x14ac="http://schemas.microsoft.com/office/spreadsheetml/2009/9/ac" r="97" s="185" customFormat="true" ht="12" x14ac:dyDescent="0.2">
      <c r="A97" s="183" t="s">
        <v>159</v>
      </c>
      <c r="B97" s="10">
        <v>2021</v>
      </c>
      <c r="C97" s="184" t="s">
        <v>2</v>
      </c>
      <c r="D97" s="10">
        <v>2757152.656018028</v>
      </c>
      <c r="E97" s="10"/>
      <c r="F97" s="10">
        <v>74.219745891462736</v>
      </c>
      <c r="G97" s="10"/>
      <c r="H97" s="10"/>
      <c r="I97" s="10">
        <v>25.78025410853726</v>
      </c>
      <c r="J97" s="10">
        <v>74.219745891462736</v>
      </c>
      <c r="K97" s="10"/>
      <c r="L97" s="10"/>
      <c r="M97" s="10">
        <v>64.193280723125554</v>
      </c>
      <c r="N97" s="10"/>
      <c r="O97" s="10"/>
      <c r="P97" s="10">
        <v>35.806719276874453</v>
      </c>
      <c r="Q97" s="10"/>
      <c r="R97" s="10"/>
      <c r="S97" s="10"/>
      <c r="T97" s="10"/>
      <c r="U97" s="10"/>
      <c r="V97" s="10">
        <v>100</v>
      </c>
    </row>
    <row xmlns:x14ac="http://schemas.microsoft.com/office/spreadsheetml/2009/9/ac" r="98" s="185" customFormat="true" ht="12" x14ac:dyDescent="0.2">
      <c r="A98" s="183" t="s">
        <v>159</v>
      </c>
      <c r="B98" s="10">
        <v>2022</v>
      </c>
      <c r="C98" s="184" t="s">
        <v>2</v>
      </c>
      <c r="D98" s="10">
        <v>2739235.5990472408</v>
      </c>
      <c r="E98" s="10"/>
      <c r="F98" s="10">
        <v>74.219745891462736</v>
      </c>
      <c r="G98" s="10"/>
      <c r="H98" s="10"/>
      <c r="I98" s="10">
        <v>25.78025410853726</v>
      </c>
      <c r="J98" s="10">
        <v>74.219745891462736</v>
      </c>
      <c r="K98" s="10"/>
      <c r="L98" s="10"/>
      <c r="M98" s="10">
        <v>64.193280723125554</v>
      </c>
      <c r="N98" s="10"/>
      <c r="O98" s="10"/>
      <c r="P98" s="10">
        <v>35.806719276874453</v>
      </c>
      <c r="Q98" s="10"/>
      <c r="R98" s="10"/>
      <c r="S98" s="10"/>
      <c r="T98" s="10"/>
      <c r="U98" s="10"/>
      <c r="V98" s="10">
        <v>100</v>
      </c>
    </row>
    <row xmlns:x14ac="http://schemas.microsoft.com/office/spreadsheetml/2009/9/ac" r="99" s="185" customFormat="true" ht="12" x14ac:dyDescent="0.2">
      <c r="A99" s="183" t="s">
        <v>159</v>
      </c>
      <c r="B99" s="10">
        <v>2023</v>
      </c>
      <c r="C99" s="184" t="s">
        <v>2</v>
      </c>
      <c r="D99" s="10">
        <v>2719240.561910477</v>
      </c>
      <c r="E99" s="10"/>
      <c r="F99" s="10">
        <v>74.219745891462736</v>
      </c>
      <c r="G99" s="10"/>
      <c r="H99" s="10"/>
      <c r="I99" s="10">
        <v>25.78025410853726</v>
      </c>
      <c r="J99" s="10">
        <v>74.219745891462736</v>
      </c>
      <c r="K99" s="10"/>
      <c r="L99" s="10"/>
      <c r="M99" s="10">
        <v>64.193280723125554</v>
      </c>
      <c r="N99" s="10"/>
      <c r="O99" s="10"/>
      <c r="P99" s="10">
        <v>35.806719276874453</v>
      </c>
      <c r="Q99" s="10"/>
      <c r="R99" s="10"/>
      <c r="S99" s="10"/>
      <c r="T99" s="10"/>
      <c r="U99" s="10"/>
      <c r="V99" s="10">
        <v>100</v>
      </c>
    </row>
    <row xmlns:x14ac="http://schemas.microsoft.com/office/spreadsheetml/2009/9/ac" r="100" s="185" customFormat="true" ht="12" x14ac:dyDescent="0.2">
      <c r="A100" s="183" t="s">
        <v>159</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159</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159</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159</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159</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159</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159</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159</v>
      </c>
      <c r="B107" s="10">
        <v>2000</v>
      </c>
      <c r="C107" s="184" t="s">
        <v>16</v>
      </c>
      <c r="D107" s="10">
        <v>701058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159</v>
      </c>
      <c r="B108" s="10">
        <v>2001</v>
      </c>
      <c r="C108" s="184" t="s">
        <v>16</v>
      </c>
      <c r="D108" s="10">
        <v>714361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159</v>
      </c>
      <c r="B109" s="10">
        <v>2002</v>
      </c>
      <c r="C109" s="184" t="s">
        <v>16</v>
      </c>
      <c r="D109" s="10">
        <v>724809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159</v>
      </c>
      <c r="B110" s="10">
        <v>2003</v>
      </c>
      <c r="C110" s="186" t="s">
        <v>16</v>
      </c>
      <c r="D110" s="10">
        <v>733954</v>
      </c>
      <c r="E110" s="10"/>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159</v>
      </c>
      <c r="B111" s="10">
        <v>2004</v>
      </c>
      <c r="C111" s="186" t="s">
        <v>16</v>
      </c>
      <c r="D111" s="10">
        <v>744169</v>
      </c>
      <c r="E111" s="10"/>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159</v>
      </c>
      <c r="B112" s="10">
        <v>2005</v>
      </c>
      <c r="C112" s="186" t="s">
        <v>16</v>
      </c>
      <c r="D112" s="10">
        <v>750616</v>
      </c>
      <c r="E112" s="10"/>
      <c r="F112" s="10"/>
      <c r="G112" s="10"/>
      <c r="H112" s="10"/>
      <c r="I112" s="10"/>
      <c r="J112" s="10">
        <v>100</v>
      </c>
      <c r="K112" s="10"/>
      <c r="L112" s="10"/>
      <c r="M112" s="10"/>
      <c r="N112" s="10"/>
      <c r="O112" s="10"/>
      <c r="P112" s="10">
        <v>100</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159</v>
      </c>
      <c r="B113" s="10">
        <v>2006</v>
      </c>
      <c r="C113" s="186" t="s">
        <v>16</v>
      </c>
      <c r="D113" s="10">
        <v>756909</v>
      </c>
      <c r="E113" s="10"/>
      <c r="F113" s="10"/>
      <c r="G113" s="10"/>
      <c r="H113" s="10"/>
      <c r="I113" s="10"/>
      <c r="J113" s="10">
        <v>100</v>
      </c>
      <c r="K113" s="10"/>
      <c r="L113" s="10"/>
      <c r="M113" s="10"/>
      <c r="N113" s="10"/>
      <c r="O113" s="10"/>
      <c r="P113" s="10">
        <v>100</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159</v>
      </c>
      <c r="B114" s="10">
        <v>2007</v>
      </c>
      <c r="C114" s="186" t="s">
        <v>16</v>
      </c>
      <c r="D114" s="10">
        <v>768328</v>
      </c>
      <c r="E114" s="10"/>
      <c r="F114" s="10"/>
      <c r="G114" s="10"/>
      <c r="H114" s="10"/>
      <c r="I114" s="10"/>
      <c r="J114" s="10">
        <v>100</v>
      </c>
      <c r="K114" s="10"/>
      <c r="L114" s="10"/>
      <c r="M114" s="10"/>
      <c r="N114" s="10"/>
      <c r="O114" s="10"/>
      <c r="P114" s="10">
        <v>100</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159</v>
      </c>
      <c r="B115" s="10">
        <v>2008</v>
      </c>
      <c r="C115" s="186" t="s">
        <v>16</v>
      </c>
      <c r="D115" s="10">
        <v>773415</v>
      </c>
      <c r="E115" s="10"/>
      <c r="F115" s="10"/>
      <c r="G115" s="10"/>
      <c r="H115" s="10"/>
      <c r="I115" s="10"/>
      <c r="J115" s="10">
        <v>100</v>
      </c>
      <c r="K115" s="10"/>
      <c r="L115" s="10"/>
      <c r="M115" s="10"/>
      <c r="N115" s="10"/>
      <c r="O115" s="10"/>
      <c r="P115" s="10">
        <v>100</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159</v>
      </c>
      <c r="B116" s="10">
        <v>2009</v>
      </c>
      <c r="C116" s="188" t="s">
        <v>16</v>
      </c>
      <c r="D116" s="10">
        <v>770680</v>
      </c>
      <c r="E116" s="10"/>
      <c r="F116" s="10"/>
      <c r="G116" s="10"/>
      <c r="H116" s="10"/>
      <c r="I116" s="10"/>
      <c r="J116" s="10">
        <v>100</v>
      </c>
      <c r="K116" s="10"/>
      <c r="L116" s="10"/>
      <c r="M116" s="10"/>
      <c r="N116" s="10"/>
      <c r="O116" s="10"/>
      <c r="P116" s="10">
        <v>100</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159</v>
      </c>
      <c r="B117" s="10">
        <v>2010</v>
      </c>
      <c r="C117" s="188" t="s">
        <v>16</v>
      </c>
      <c r="D117" s="10">
        <v>767673</v>
      </c>
      <c r="E117" s="10"/>
      <c r="F117" s="10"/>
      <c r="G117" s="10"/>
      <c r="H117" s="10"/>
      <c r="I117" s="10"/>
      <c r="J117" s="10">
        <v>100</v>
      </c>
      <c r="K117" s="10"/>
      <c r="L117" s="10"/>
      <c r="M117" s="10"/>
      <c r="N117" s="10"/>
      <c r="O117" s="10"/>
      <c r="P117" s="10">
        <v>100</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159</v>
      </c>
      <c r="B118" s="10">
        <v>2011</v>
      </c>
      <c r="C118" s="188" t="s">
        <v>16</v>
      </c>
      <c r="D118" s="10">
        <v>763821</v>
      </c>
      <c r="E118" s="10"/>
      <c r="F118" s="10"/>
      <c r="G118" s="10"/>
      <c r="H118" s="10"/>
      <c r="I118" s="10"/>
      <c r="J118" s="10">
        <v>100</v>
      </c>
      <c r="K118" s="10"/>
      <c r="L118" s="10"/>
      <c r="M118" s="10"/>
      <c r="N118" s="10"/>
      <c r="O118" s="10"/>
      <c r="P118" s="10">
        <v>100</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159</v>
      </c>
      <c r="B119" s="10">
        <v>2012</v>
      </c>
      <c r="C119" s="188" t="s">
        <v>16</v>
      </c>
      <c r="D119" s="10">
        <v>759964</v>
      </c>
      <c r="E119" s="10"/>
      <c r="F119" s="10"/>
      <c r="G119" s="10"/>
      <c r="H119" s="10"/>
      <c r="I119" s="10"/>
      <c r="J119" s="10">
        <v>100</v>
      </c>
      <c r="K119" s="10"/>
      <c r="L119" s="10"/>
      <c r="M119" s="10"/>
      <c r="N119" s="10"/>
      <c r="O119" s="10"/>
      <c r="P119" s="10">
        <v>100</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159</v>
      </c>
      <c r="B120" s="10">
        <v>2013</v>
      </c>
      <c r="C120" s="188" t="s">
        <v>16</v>
      </c>
      <c r="D120" s="10">
        <v>1142907</v>
      </c>
      <c r="E120" s="10"/>
      <c r="F120" s="10"/>
      <c r="G120" s="10"/>
      <c r="H120" s="10"/>
      <c r="I120" s="10"/>
      <c r="J120" s="10">
        <v>100</v>
      </c>
      <c r="K120" s="10"/>
      <c r="L120" s="10"/>
      <c r="M120" s="10"/>
      <c r="N120" s="10"/>
      <c r="O120" s="10"/>
      <c r="P120" s="10">
        <v>100</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159</v>
      </c>
      <c r="B121" s="10">
        <v>2014</v>
      </c>
      <c r="C121" s="188" t="s">
        <v>16</v>
      </c>
      <c r="D121" s="10">
        <v>1145448</v>
      </c>
      <c r="E121" s="10"/>
      <c r="F121" s="10"/>
      <c r="G121" s="10"/>
      <c r="H121" s="10"/>
      <c r="I121" s="10"/>
      <c r="J121" s="10">
        <v>100</v>
      </c>
      <c r="K121" s="10"/>
      <c r="L121" s="10"/>
      <c r="M121" s="10"/>
      <c r="N121" s="10"/>
      <c r="O121" s="10"/>
      <c r="P121" s="10">
        <v>100</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159</v>
      </c>
      <c r="B122" s="10">
        <v>2015</v>
      </c>
      <c r="C122" s="188" t="s">
        <v>16</v>
      </c>
      <c r="D122" s="10">
        <v>1147693</v>
      </c>
      <c r="E122" s="10"/>
      <c r="F122" s="10"/>
      <c r="G122" s="10"/>
      <c r="H122" s="10"/>
      <c r="I122" s="10"/>
      <c r="J122" s="10">
        <v>100</v>
      </c>
      <c r="K122" s="10"/>
      <c r="L122" s="10"/>
      <c r="M122" s="10"/>
      <c r="N122" s="10"/>
      <c r="O122" s="10"/>
      <c r="P122" s="10">
        <v>100</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159</v>
      </c>
      <c r="B123" s="10">
        <v>2016</v>
      </c>
      <c r="C123" s="188" t="s">
        <v>16</v>
      </c>
      <c r="D123" s="10">
        <v>1155000</v>
      </c>
      <c r="E123" s="10">
        <v>76.33578579182246</v>
      </c>
      <c r="F123" s="10">
        <v>69.343263780002417</v>
      </c>
      <c r="G123" s="10"/>
      <c r="H123" s="10"/>
      <c r="I123" s="10">
        <v>30.65673621999758</v>
      </c>
      <c r="J123" s="10">
        <v>69.343263780002417</v>
      </c>
      <c r="K123" s="10"/>
      <c r="L123" s="10"/>
      <c r="M123" s="10"/>
      <c r="N123" s="10"/>
      <c r="O123" s="10"/>
      <c r="P123" s="10">
        <v>100</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159</v>
      </c>
      <c r="B124" s="10">
        <v>2017</v>
      </c>
      <c r="C124" s="188" t="s">
        <v>16</v>
      </c>
      <c r="D124" s="10">
        <v>1164941</v>
      </c>
      <c r="E124" s="10">
        <v>76.33578579182246</v>
      </c>
      <c r="F124" s="10">
        <v>69.343263780002417</v>
      </c>
      <c r="G124" s="10"/>
      <c r="H124" s="10"/>
      <c r="I124" s="10">
        <v>30.65673621999758</v>
      </c>
      <c r="J124" s="10">
        <v>69.343263780002417</v>
      </c>
      <c r="K124" s="10"/>
      <c r="L124" s="10"/>
      <c r="M124" s="10"/>
      <c r="N124" s="10"/>
      <c r="O124" s="10"/>
      <c r="P124" s="10">
        <v>100</v>
      </c>
      <c r="Q124" s="10"/>
      <c r="R124" s="10"/>
      <c r="S124" s="10"/>
      <c r="T124" s="10"/>
      <c r="U124" s="10"/>
      <c r="V124" s="10">
        <v>100</v>
      </c>
      <c r="W124" s="188"/>
      <c r="X124" s="188"/>
      <c r="Y124" s="188"/>
      <c r="Z124" s="188"/>
      <c r="AA124" s="188"/>
      <c r="AB124" s="188"/>
      <c r="AC124" s="188"/>
      <c r="AD124" s="188"/>
    </row>
    <row xmlns:x14ac="http://schemas.microsoft.com/office/spreadsheetml/2009/9/ac" r="125" s="185" customFormat="true" ht="12" x14ac:dyDescent="0.2">
      <c r="A125" s="183" t="s">
        <v>159</v>
      </c>
      <c r="B125" s="10">
        <v>2018</v>
      </c>
      <c r="C125" s="188" t="s">
        <v>16</v>
      </c>
      <c r="D125" s="10">
        <v>1171684</v>
      </c>
      <c r="E125" s="10">
        <v>76.33578579182246</v>
      </c>
      <c r="F125" s="10">
        <v>69.343263780002417</v>
      </c>
      <c r="G125" s="10"/>
      <c r="H125" s="10"/>
      <c r="I125" s="10">
        <v>30.65673621999758</v>
      </c>
      <c r="J125" s="10">
        <v>69.343263780002417</v>
      </c>
      <c r="K125" s="10"/>
      <c r="L125" s="10"/>
      <c r="M125" s="10"/>
      <c r="N125" s="10"/>
      <c r="O125" s="10"/>
      <c r="P125" s="10">
        <v>100</v>
      </c>
      <c r="Q125" s="10"/>
      <c r="R125" s="10"/>
      <c r="S125" s="10"/>
      <c r="T125" s="10"/>
      <c r="U125" s="10"/>
      <c r="V125" s="10">
        <v>100</v>
      </c>
      <c r="W125" s="188"/>
      <c r="X125" s="188"/>
      <c r="Y125" s="188"/>
      <c r="Z125" s="188"/>
      <c r="AA125" s="188"/>
      <c r="AB125" s="188"/>
      <c r="AC125" s="188"/>
      <c r="AD125" s="188"/>
    </row>
    <row xmlns:x14ac="http://schemas.microsoft.com/office/spreadsheetml/2009/9/ac" r="126" s="185" customFormat="true" ht="12" x14ac:dyDescent="0.2">
      <c r="A126" s="183" t="s">
        <v>159</v>
      </c>
      <c r="B126" s="10">
        <v>2019</v>
      </c>
      <c r="C126" s="188" t="s">
        <v>16</v>
      </c>
      <c r="D126" s="10">
        <v>1178672</v>
      </c>
      <c r="E126" s="10">
        <v>76.33578579182246</v>
      </c>
      <c r="F126" s="10">
        <v>69.343263780002417</v>
      </c>
      <c r="G126" s="10"/>
      <c r="H126" s="10"/>
      <c r="I126" s="10">
        <v>30.65673621999758</v>
      </c>
      <c r="J126" s="10">
        <v>69.343263780002417</v>
      </c>
      <c r="K126" s="10"/>
      <c r="L126" s="10"/>
      <c r="M126" s="10"/>
      <c r="N126" s="10"/>
      <c r="O126" s="10"/>
      <c r="P126" s="10">
        <v>100</v>
      </c>
      <c r="Q126" s="10"/>
      <c r="R126" s="10"/>
      <c r="S126" s="10"/>
      <c r="T126" s="10"/>
      <c r="U126" s="10"/>
      <c r="V126" s="10">
        <v>100</v>
      </c>
      <c r="W126" s="188"/>
      <c r="X126" s="188"/>
      <c r="Y126" s="188"/>
      <c r="Z126" s="188"/>
      <c r="AA126" s="188"/>
      <c r="AB126" s="188"/>
      <c r="AC126" s="188"/>
      <c r="AD126" s="188"/>
    </row>
    <row xmlns:x14ac="http://schemas.microsoft.com/office/spreadsheetml/2009/9/ac" r="127" s="185" customFormat="true" ht="12" x14ac:dyDescent="0.2">
      <c r="A127" s="183" t="s">
        <v>159</v>
      </c>
      <c r="B127" s="10">
        <v>2020</v>
      </c>
      <c r="C127" s="188" t="s">
        <v>16</v>
      </c>
      <c r="D127" s="10">
        <v>1185706</v>
      </c>
      <c r="E127" s="10">
        <v>76.33578579182246</v>
      </c>
      <c r="F127" s="10">
        <v>69.343263780002417</v>
      </c>
      <c r="G127" s="10"/>
      <c r="H127" s="10"/>
      <c r="I127" s="10">
        <v>30.65673621999758</v>
      </c>
      <c r="J127" s="10">
        <v>69.343263780002417</v>
      </c>
      <c r="K127" s="10"/>
      <c r="L127" s="10"/>
      <c r="M127" s="10"/>
      <c r="N127" s="10"/>
      <c r="O127" s="10"/>
      <c r="P127" s="10">
        <v>100</v>
      </c>
      <c r="Q127" s="10"/>
      <c r="R127" s="10"/>
      <c r="S127" s="10"/>
      <c r="T127" s="10"/>
      <c r="U127" s="10"/>
      <c r="V127" s="10">
        <v>100</v>
      </c>
      <c r="W127" s="188"/>
      <c r="X127" s="188"/>
      <c r="Y127" s="188"/>
      <c r="Z127" s="188"/>
      <c r="AA127" s="188"/>
      <c r="AB127" s="188"/>
      <c r="AC127" s="188"/>
      <c r="AD127" s="188"/>
    </row>
    <row xmlns:x14ac="http://schemas.microsoft.com/office/spreadsheetml/2009/9/ac" r="128" s="185" customFormat="true" ht="12" x14ac:dyDescent="0.2">
      <c r="A128" s="188" t="s">
        <v>159</v>
      </c>
      <c r="B128" s="10">
        <v>2021</v>
      </c>
      <c r="C128" s="188" t="s">
        <v>16</v>
      </c>
      <c r="D128" s="10">
        <v>1197129</v>
      </c>
      <c r="E128" s="10">
        <v>76.33578579182246</v>
      </c>
      <c r="F128" s="10">
        <v>69.343263780002417</v>
      </c>
      <c r="G128" s="10"/>
      <c r="H128" s="10"/>
      <c r="I128" s="10">
        <v>30.65673621999758</v>
      </c>
      <c r="J128" s="10">
        <v>69.343263780002417</v>
      </c>
      <c r="K128" s="10"/>
      <c r="L128" s="10"/>
      <c r="M128" s="10"/>
      <c r="N128" s="10"/>
      <c r="O128" s="10"/>
      <c r="P128" s="10">
        <v>100</v>
      </c>
      <c r="Q128" s="10"/>
      <c r="R128" s="10"/>
      <c r="S128" s="10"/>
      <c r="T128" s="10"/>
      <c r="U128" s="10"/>
      <c r="V128" s="10">
        <v>100</v>
      </c>
      <c r="W128" s="188"/>
      <c r="X128" s="188"/>
      <c r="Y128" s="188"/>
      <c r="Z128" s="188"/>
      <c r="AA128" s="188"/>
      <c r="AB128" s="188"/>
      <c r="AC128" s="188"/>
      <c r="AD128" s="188"/>
    </row>
    <row xmlns:x14ac="http://schemas.microsoft.com/office/spreadsheetml/2009/9/ac" r="129" s="185" customFormat="true" ht="12" x14ac:dyDescent="0.2">
      <c r="A129" s="188" t="s">
        <v>159</v>
      </c>
      <c r="B129" s="10">
        <v>2022</v>
      </c>
      <c r="C129" s="188" t="s">
        <v>16</v>
      </c>
      <c r="D129" s="10">
        <v>1199625</v>
      </c>
      <c r="E129" s="10">
        <v>76.33578579182246</v>
      </c>
      <c r="F129" s="10">
        <v>69.343263780002417</v>
      </c>
      <c r="G129" s="10"/>
      <c r="H129" s="10"/>
      <c r="I129" s="10">
        <v>30.65673621999758</v>
      </c>
      <c r="J129" s="10">
        <v>69.343263780002417</v>
      </c>
      <c r="K129" s="10"/>
      <c r="L129" s="10"/>
      <c r="M129" s="10"/>
      <c r="N129" s="10"/>
      <c r="O129" s="10"/>
      <c r="P129" s="10">
        <v>100</v>
      </c>
      <c r="Q129" s="10"/>
      <c r="R129" s="10"/>
      <c r="S129" s="10"/>
      <c r="T129" s="10"/>
      <c r="U129" s="10"/>
      <c r="V129" s="10">
        <v>100</v>
      </c>
      <c r="W129" s="188"/>
      <c r="X129" s="188"/>
      <c r="Y129" s="188"/>
      <c r="Z129" s="188"/>
      <c r="AA129" s="188"/>
      <c r="AB129" s="188"/>
      <c r="AC129" s="188"/>
      <c r="AD129" s="188"/>
    </row>
    <row xmlns:x14ac="http://schemas.microsoft.com/office/spreadsheetml/2009/9/ac" r="130" s="185" customFormat="true" ht="12" x14ac:dyDescent="0.2">
      <c r="A130" s="188" t="s">
        <v>159</v>
      </c>
      <c r="B130" s="10">
        <v>2023</v>
      </c>
      <c r="C130" s="188" t="s">
        <v>16</v>
      </c>
      <c r="D130" s="10">
        <v>1191466</v>
      </c>
      <c r="E130" s="10">
        <v>76.33578579182246</v>
      </c>
      <c r="F130" s="10">
        <v>69.343263780002417</v>
      </c>
      <c r="G130" s="10"/>
      <c r="H130" s="10"/>
      <c r="I130" s="10">
        <v>30.65673621999758</v>
      </c>
      <c r="J130" s="10">
        <v>69.343263780002417</v>
      </c>
      <c r="K130" s="10"/>
      <c r="L130" s="10"/>
      <c r="M130" s="10"/>
      <c r="N130" s="10"/>
      <c r="O130" s="10"/>
      <c r="P130" s="10">
        <v>100</v>
      </c>
      <c r="Q130" s="10"/>
      <c r="R130" s="10"/>
      <c r="S130" s="10"/>
      <c r="T130" s="10"/>
      <c r="U130" s="10"/>
      <c r="V130" s="10">
        <v>100</v>
      </c>
      <c r="W130" s="188"/>
      <c r="X130" s="188"/>
      <c r="Y130" s="188"/>
      <c r="Z130" s="188"/>
      <c r="AA130" s="188"/>
      <c r="AB130" s="188"/>
      <c r="AC130" s="188"/>
      <c r="AD130" s="188"/>
    </row>
    <row xmlns:x14ac="http://schemas.microsoft.com/office/spreadsheetml/2009/9/ac" r="131" s="185" customFormat="true" ht="12" x14ac:dyDescent="0.2">
      <c r="A131" s="188" t="s">
        <v>159</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159</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159</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159</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159</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159</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159</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159</v>
      </c>
      <c r="B138" s="10">
        <v>2000</v>
      </c>
      <c r="C138" s="188" t="s">
        <v>17</v>
      </c>
      <c r="D138" s="10">
        <v>1926930</v>
      </c>
      <c r="E138" s="10"/>
      <c r="F138" s="10">
        <v>87.845043302153499</v>
      </c>
      <c r="G138" s="10"/>
      <c r="H138" s="10"/>
      <c r="I138" s="10">
        <v>12.154956697846499</v>
      </c>
      <c r="J138" s="10">
        <v>87.845043302153499</v>
      </c>
      <c r="K138" s="10"/>
      <c r="L138" s="10"/>
      <c r="M138" s="10"/>
      <c r="N138" s="10"/>
      <c r="O138" s="10"/>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159</v>
      </c>
      <c r="B139" s="10">
        <v>2001</v>
      </c>
      <c r="C139" s="188" t="s">
        <v>17</v>
      </c>
      <c r="D139" s="10">
        <v>1970147</v>
      </c>
      <c r="E139" s="10"/>
      <c r="F139" s="10">
        <v>87.845043302153499</v>
      </c>
      <c r="G139" s="10"/>
      <c r="H139" s="10"/>
      <c r="I139" s="10">
        <v>12.154956697846499</v>
      </c>
      <c r="J139" s="10">
        <v>87.845043302153499</v>
      </c>
      <c r="K139" s="10"/>
      <c r="L139" s="10"/>
      <c r="M139" s="10"/>
      <c r="N139" s="10"/>
      <c r="O139" s="10"/>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159</v>
      </c>
      <c r="B140" s="10">
        <v>2002</v>
      </c>
      <c r="C140" s="188" t="s">
        <v>17</v>
      </c>
      <c r="D140" s="10">
        <v>2010430</v>
      </c>
      <c r="E140" s="10"/>
      <c r="F140" s="10">
        <v>87.845043302153499</v>
      </c>
      <c r="G140" s="10"/>
      <c r="H140" s="10"/>
      <c r="I140" s="10">
        <v>12.154956697846499</v>
      </c>
      <c r="J140" s="10">
        <v>87.845043302153499</v>
      </c>
      <c r="K140" s="10"/>
      <c r="L140" s="10"/>
      <c r="M140" s="10"/>
      <c r="N140" s="10"/>
      <c r="O140" s="10"/>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159</v>
      </c>
      <c r="B141" s="10">
        <v>2003</v>
      </c>
      <c r="C141" s="188" t="s">
        <v>17</v>
      </c>
      <c r="D141" s="10">
        <v>2048653</v>
      </c>
      <c r="E141" s="10"/>
      <c r="F141" s="10">
        <v>87.845043302153499</v>
      </c>
      <c r="G141" s="10"/>
      <c r="H141" s="10"/>
      <c r="I141" s="10">
        <v>12.154956697846499</v>
      </c>
      <c r="J141" s="10">
        <v>87.845043302153499</v>
      </c>
      <c r="K141" s="10"/>
      <c r="L141" s="10"/>
      <c r="M141" s="10"/>
      <c r="N141" s="10"/>
      <c r="O141" s="10"/>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159</v>
      </c>
      <c r="B142" s="10">
        <v>2004</v>
      </c>
      <c r="C142" s="188" t="s">
        <v>17</v>
      </c>
      <c r="D142" s="10">
        <v>2086219</v>
      </c>
      <c r="E142" s="10"/>
      <c r="F142" s="10">
        <v>87.845043302153499</v>
      </c>
      <c r="G142" s="10"/>
      <c r="H142" s="10"/>
      <c r="I142" s="10">
        <v>12.154956697846499</v>
      </c>
      <c r="J142" s="10">
        <v>87.845043302153499</v>
      </c>
      <c r="K142" s="10"/>
      <c r="L142" s="10"/>
      <c r="M142" s="10"/>
      <c r="N142" s="10"/>
      <c r="O142" s="10"/>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159</v>
      </c>
      <c r="B143" s="10">
        <v>2005</v>
      </c>
      <c r="C143" s="188" t="s">
        <v>17</v>
      </c>
      <c r="D143" s="10">
        <v>2123294</v>
      </c>
      <c r="E143" s="10"/>
      <c r="F143" s="10">
        <v>86.836189299776606</v>
      </c>
      <c r="G143" s="10"/>
      <c r="H143" s="10"/>
      <c r="I143" s="10">
        <v>13.16381070022339</v>
      </c>
      <c r="J143" s="10">
        <v>86.836189299776606</v>
      </c>
      <c r="K143" s="10"/>
      <c r="L143" s="10"/>
      <c r="M143" s="10"/>
      <c r="N143" s="10"/>
      <c r="O143" s="10"/>
      <c r="P143" s="10">
        <v>100</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159</v>
      </c>
      <c r="B144" s="10">
        <v>2006</v>
      </c>
      <c r="C144" s="188" t="s">
        <v>17</v>
      </c>
      <c r="D144" s="10">
        <v>2157995</v>
      </c>
      <c r="E144" s="10"/>
      <c r="F144" s="10">
        <v>85.827335297399713</v>
      </c>
      <c r="G144" s="10"/>
      <c r="H144" s="10"/>
      <c r="I144" s="10">
        <v>14.17266470260029</v>
      </c>
      <c r="J144" s="10">
        <v>85.827335297399713</v>
      </c>
      <c r="K144" s="10"/>
      <c r="L144" s="10"/>
      <c r="M144" s="10"/>
      <c r="N144" s="10"/>
      <c r="O144" s="10"/>
      <c r="P144" s="10">
        <v>100</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159</v>
      </c>
      <c r="B145" s="10">
        <v>2007</v>
      </c>
      <c r="C145" s="188" t="s">
        <v>17</v>
      </c>
      <c r="D145" s="10">
        <v>2187455</v>
      </c>
      <c r="E145" s="10"/>
      <c r="F145" s="10">
        <v>84.818481295022593</v>
      </c>
      <c r="G145" s="10"/>
      <c r="H145" s="10"/>
      <c r="I145" s="10">
        <v>15.18151870497741</v>
      </c>
      <c r="J145" s="10">
        <v>84.818481295022593</v>
      </c>
      <c r="K145" s="10"/>
      <c r="L145" s="10"/>
      <c r="M145" s="10">
        <v>77.942313976307105</v>
      </c>
      <c r="N145" s="10"/>
      <c r="O145" s="10"/>
      <c r="P145" s="10">
        <v>22.057686023692899</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159</v>
      </c>
      <c r="B146" s="10">
        <v>2008</v>
      </c>
      <c r="C146" s="188" t="s">
        <v>17</v>
      </c>
      <c r="D146" s="10">
        <v>2215126</v>
      </c>
      <c r="E146" s="10"/>
      <c r="F146" s="10">
        <v>83.8096272926457</v>
      </c>
      <c r="G146" s="10"/>
      <c r="H146" s="10"/>
      <c r="I146" s="10">
        <v>16.1903727073543</v>
      </c>
      <c r="J146" s="10">
        <v>83.8096272926457</v>
      </c>
      <c r="K146" s="10"/>
      <c r="L146" s="10"/>
      <c r="M146" s="10">
        <v>77.942313976307105</v>
      </c>
      <c r="N146" s="10"/>
      <c r="O146" s="10"/>
      <c r="P146" s="10">
        <v>22.057686023692899</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159</v>
      </c>
      <c r="B147" s="10">
        <v>2009</v>
      </c>
      <c r="C147" s="188" t="s">
        <v>17</v>
      </c>
      <c r="D147" s="10">
        <v>2242470</v>
      </c>
      <c r="E147" s="10"/>
      <c r="F147" s="10">
        <v>82.800773290268808</v>
      </c>
      <c r="G147" s="10"/>
      <c r="H147" s="10"/>
      <c r="I147" s="10">
        <v>17.199226709731189</v>
      </c>
      <c r="J147" s="10">
        <v>82.800773290268808</v>
      </c>
      <c r="K147" s="10"/>
      <c r="L147" s="10"/>
      <c r="M147" s="10">
        <v>77.942313976307105</v>
      </c>
      <c r="N147" s="10"/>
      <c r="O147" s="10"/>
      <c r="P147" s="10">
        <v>22.057686023692899</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159</v>
      </c>
      <c r="B148" s="10">
        <v>2010</v>
      </c>
      <c r="C148" s="188" t="s">
        <v>17</v>
      </c>
      <c r="D148" s="10">
        <v>2264559</v>
      </c>
      <c r="E148" s="10"/>
      <c r="F148" s="10">
        <v>81.791919287891915</v>
      </c>
      <c r="G148" s="10"/>
      <c r="H148" s="10"/>
      <c r="I148" s="10">
        <v>18.208080712108089</v>
      </c>
      <c r="J148" s="10">
        <v>81.791919287891915</v>
      </c>
      <c r="K148" s="10"/>
      <c r="L148" s="10"/>
      <c r="M148" s="10">
        <v>77.942313976307105</v>
      </c>
      <c r="N148" s="10"/>
      <c r="O148" s="10"/>
      <c r="P148" s="10">
        <v>22.057686023692899</v>
      </c>
      <c r="Q148" s="10"/>
      <c r="R148" s="10"/>
      <c r="S148" s="10"/>
      <c r="T148" s="10"/>
      <c r="U148" s="10"/>
      <c r="V148" s="10">
        <v>100</v>
      </c>
      <c r="W148" s="188"/>
      <c r="X148" s="188"/>
      <c r="Y148" s="188"/>
      <c r="Z148" s="188"/>
      <c r="AA148" s="188"/>
      <c r="AB148" s="188"/>
      <c r="AC148" s="188"/>
      <c r="AD148" s="188"/>
    </row>
    <row xmlns:x14ac="http://schemas.microsoft.com/office/spreadsheetml/2009/9/ac" r="149" s="185" customFormat="true" ht="12" x14ac:dyDescent="0.2">
      <c r="A149" s="188" t="s">
        <v>159</v>
      </c>
      <c r="B149" s="10">
        <v>2011</v>
      </c>
      <c r="C149" s="188" t="s">
        <v>17</v>
      </c>
      <c r="D149" s="10">
        <v>2280073</v>
      </c>
      <c r="E149" s="10"/>
      <c r="F149" s="10">
        <v>80.783065285515022</v>
      </c>
      <c r="G149" s="10"/>
      <c r="H149" s="10"/>
      <c r="I149" s="10">
        <v>19.216934714484982</v>
      </c>
      <c r="J149" s="10">
        <v>80.783065285515022</v>
      </c>
      <c r="K149" s="10"/>
      <c r="L149" s="10"/>
      <c r="M149" s="10">
        <v>77.942313976307105</v>
      </c>
      <c r="N149" s="10"/>
      <c r="O149" s="10"/>
      <c r="P149" s="10">
        <v>22.057686023692899</v>
      </c>
      <c r="Q149" s="10"/>
      <c r="R149" s="10"/>
      <c r="S149" s="10"/>
      <c r="T149" s="10"/>
      <c r="U149" s="10"/>
      <c r="V149" s="10">
        <v>100</v>
      </c>
      <c r="W149" s="188"/>
      <c r="X149" s="188"/>
      <c r="Y149" s="188"/>
      <c r="Z149" s="188"/>
      <c r="AA149" s="188"/>
      <c r="AB149" s="188"/>
      <c r="AC149" s="188"/>
      <c r="AD149" s="188"/>
    </row>
    <row xmlns:x14ac="http://schemas.microsoft.com/office/spreadsheetml/2009/9/ac" r="150" s="185" customFormat="true" ht="12" x14ac:dyDescent="0.2">
      <c r="A150" s="188" t="s">
        <v>159</v>
      </c>
      <c r="B150" s="10">
        <v>2012</v>
      </c>
      <c r="C150" s="188" t="s">
        <v>17</v>
      </c>
      <c r="D150" s="10">
        <v>2289098</v>
      </c>
      <c r="E150" s="10"/>
      <c r="F150" s="10">
        <v>79.774211283138129</v>
      </c>
      <c r="G150" s="10"/>
      <c r="H150" s="10"/>
      <c r="I150" s="10">
        <v>20.225788716861871</v>
      </c>
      <c r="J150" s="10">
        <v>79.774211283138129</v>
      </c>
      <c r="K150" s="10"/>
      <c r="L150" s="10"/>
      <c r="M150" s="10">
        <v>77.362865096574978</v>
      </c>
      <c r="N150" s="10"/>
      <c r="O150" s="10"/>
      <c r="P150" s="10">
        <v>22.637134903425022</v>
      </c>
      <c r="Q150" s="10"/>
      <c r="R150" s="10"/>
      <c r="S150" s="10"/>
      <c r="T150" s="10"/>
      <c r="U150" s="10"/>
      <c r="V150" s="10">
        <v>100</v>
      </c>
      <c r="W150" s="188"/>
      <c r="X150" s="188"/>
      <c r="Y150" s="188"/>
      <c r="Z150" s="188"/>
      <c r="AA150" s="188"/>
      <c r="AB150" s="188"/>
      <c r="AC150" s="188"/>
      <c r="AD150" s="188"/>
    </row>
    <row xmlns:x14ac="http://schemas.microsoft.com/office/spreadsheetml/2009/9/ac" r="151" s="185" customFormat="true" ht="12" x14ac:dyDescent="0.2">
      <c r="A151" s="188" t="s">
        <v>159</v>
      </c>
      <c r="B151" s="10">
        <v>2013</v>
      </c>
      <c r="C151" s="188" t="s">
        <v>17</v>
      </c>
      <c r="D151" s="10">
        <v>2294347</v>
      </c>
      <c r="E151" s="10"/>
      <c r="F151" s="10">
        <v>78.765357280761009</v>
      </c>
      <c r="G151" s="10"/>
      <c r="H151" s="10"/>
      <c r="I151" s="10">
        <v>21.234642719238991</v>
      </c>
      <c r="J151" s="10">
        <v>78.765357280761009</v>
      </c>
      <c r="K151" s="10"/>
      <c r="L151" s="10"/>
      <c r="M151" s="10">
        <v>76.783416216842852</v>
      </c>
      <c r="N151" s="10"/>
      <c r="O151" s="10"/>
      <c r="P151" s="10">
        <v>23.216583783157152</v>
      </c>
      <c r="Q151" s="10"/>
      <c r="R151" s="10"/>
      <c r="S151" s="10"/>
      <c r="T151" s="10"/>
      <c r="U151" s="10"/>
      <c r="V151" s="10">
        <v>100</v>
      </c>
      <c r="W151" s="188"/>
      <c r="X151" s="188"/>
      <c r="Y151" s="188"/>
      <c r="Z151" s="188"/>
      <c r="AA151" s="188"/>
      <c r="AB151" s="188"/>
      <c r="AC151" s="188"/>
      <c r="AD151" s="188"/>
    </row>
    <row xmlns:x14ac="http://schemas.microsoft.com/office/spreadsheetml/2009/9/ac" r="152" s="185" customFormat="true" ht="12" x14ac:dyDescent="0.2">
      <c r="A152" s="188" t="s">
        <v>159</v>
      </c>
      <c r="B152" s="10">
        <v>2014</v>
      </c>
      <c r="C152" s="188" t="s">
        <v>17</v>
      </c>
      <c r="D152" s="10">
        <v>2292866</v>
      </c>
      <c r="E152" s="10"/>
      <c r="F152" s="10">
        <v>77.756503278384116</v>
      </c>
      <c r="G152" s="10"/>
      <c r="H152" s="10"/>
      <c r="I152" s="10">
        <v>22.24349672161588</v>
      </c>
      <c r="J152" s="10">
        <v>77.756503278384116</v>
      </c>
      <c r="K152" s="10"/>
      <c r="L152" s="10"/>
      <c r="M152" s="10">
        <v>76.203967337110726</v>
      </c>
      <c r="N152" s="10"/>
      <c r="O152" s="10"/>
      <c r="P152" s="10">
        <v>23.796032662889271</v>
      </c>
      <c r="Q152" s="10"/>
      <c r="R152" s="10"/>
      <c r="S152" s="10"/>
      <c r="T152" s="10"/>
      <c r="U152" s="10"/>
      <c r="V152" s="10">
        <v>100</v>
      </c>
      <c r="W152" s="188"/>
      <c r="X152" s="188"/>
      <c r="Y152" s="188"/>
      <c r="Z152" s="188"/>
      <c r="AA152" s="188"/>
      <c r="AB152" s="188"/>
      <c r="AC152" s="188"/>
      <c r="AD152" s="188"/>
    </row>
    <row xmlns:x14ac="http://schemas.microsoft.com/office/spreadsheetml/2009/9/ac" r="153" s="185" customFormat="true" ht="12" x14ac:dyDescent="0.2">
      <c r="A153" s="188" t="s">
        <v>159</v>
      </c>
      <c r="B153" s="10">
        <v>2015</v>
      </c>
      <c r="C153" s="188" t="s">
        <v>17</v>
      </c>
      <c r="D153" s="10">
        <v>2288107</v>
      </c>
      <c r="E153" s="10"/>
      <c r="F153" s="10">
        <v>76.747649276007223</v>
      </c>
      <c r="G153" s="10"/>
      <c r="H153" s="10"/>
      <c r="I153" s="10">
        <v>23.25235072399278</v>
      </c>
      <c r="J153" s="10">
        <v>76.747649276007223</v>
      </c>
      <c r="K153" s="10"/>
      <c r="L153" s="10"/>
      <c r="M153" s="10">
        <v>75.624518457378599</v>
      </c>
      <c r="N153" s="10"/>
      <c r="O153" s="10"/>
      <c r="P153" s="10">
        <v>24.375481542621401</v>
      </c>
      <c r="Q153" s="10"/>
      <c r="R153" s="10"/>
      <c r="S153" s="10"/>
      <c r="T153" s="10"/>
      <c r="U153" s="10"/>
      <c r="V153" s="10">
        <v>100</v>
      </c>
      <c r="W153" s="188"/>
      <c r="X153" s="188"/>
      <c r="Y153" s="188"/>
      <c r="Z153" s="188"/>
      <c r="AA153" s="188"/>
      <c r="AB153" s="188"/>
      <c r="AC153" s="188"/>
      <c r="AD153" s="188"/>
    </row>
    <row xmlns:x14ac="http://schemas.microsoft.com/office/spreadsheetml/2009/9/ac" r="154" s="185" customFormat="true" ht="12" x14ac:dyDescent="0.2">
      <c r="A154" s="188" t="s">
        <v>159</v>
      </c>
      <c r="B154" s="10">
        <v>2016</v>
      </c>
      <c r="C154" s="188" t="s">
        <v>17</v>
      </c>
      <c r="D154" s="10">
        <v>2282070</v>
      </c>
      <c r="E154" s="10">
        <v>75.73879527363033</v>
      </c>
      <c r="F154" s="10">
        <v>75.73879527363033</v>
      </c>
      <c r="G154" s="10"/>
      <c r="H154" s="10"/>
      <c r="I154" s="10">
        <v>24.26120472636967</v>
      </c>
      <c r="J154" s="10">
        <v>75.73879527363033</v>
      </c>
      <c r="K154" s="10"/>
      <c r="L154" s="10"/>
      <c r="M154" s="10">
        <v>75.045069577646245</v>
      </c>
      <c r="N154" s="10"/>
      <c r="O154" s="10"/>
      <c r="P154" s="10">
        <v>24.954930422353751</v>
      </c>
      <c r="Q154" s="10"/>
      <c r="R154" s="10"/>
      <c r="S154" s="10"/>
      <c r="T154" s="10"/>
      <c r="U154" s="10"/>
      <c r="V154" s="10">
        <v>100</v>
      </c>
      <c r="W154" s="188"/>
      <c r="X154" s="188"/>
      <c r="Y154" s="188"/>
      <c r="Z154" s="188"/>
      <c r="AA154" s="188"/>
      <c r="AB154" s="188"/>
      <c r="AC154" s="188"/>
      <c r="AD154" s="188"/>
    </row>
    <row xmlns:x14ac="http://schemas.microsoft.com/office/spreadsheetml/2009/9/ac" r="155" s="185" customFormat="true" ht="12" x14ac:dyDescent="0.2">
      <c r="A155" s="188" t="s">
        <v>159</v>
      </c>
      <c r="B155" s="10">
        <v>2017</v>
      </c>
      <c r="C155" s="188" t="s">
        <v>17</v>
      </c>
      <c r="D155" s="10">
        <v>2279706</v>
      </c>
      <c r="E155" s="10">
        <v>74.729941271253438</v>
      </c>
      <c r="F155" s="10">
        <v>74.729941271253438</v>
      </c>
      <c r="G155" s="10"/>
      <c r="H155" s="10"/>
      <c r="I155" s="10">
        <v>25.270058728746559</v>
      </c>
      <c r="J155" s="10">
        <v>74.729941271253438</v>
      </c>
      <c r="K155" s="10"/>
      <c r="L155" s="10"/>
      <c r="M155" s="10">
        <v>74.465620697914119</v>
      </c>
      <c r="N155" s="10"/>
      <c r="O155" s="10"/>
      <c r="P155" s="10">
        <v>25.534379302085881</v>
      </c>
      <c r="Q155" s="10"/>
      <c r="R155" s="10"/>
      <c r="S155" s="10"/>
      <c r="T155" s="10"/>
      <c r="U155" s="10"/>
      <c r="V155" s="10">
        <v>100</v>
      </c>
      <c r="W155" s="188"/>
      <c r="X155" s="188"/>
      <c r="Y155" s="188"/>
      <c r="Z155" s="188"/>
      <c r="AA155" s="188"/>
      <c r="AB155" s="188"/>
      <c r="AC155" s="188"/>
      <c r="AD155" s="188"/>
    </row>
    <row xmlns:x14ac="http://schemas.microsoft.com/office/spreadsheetml/2009/9/ac" r="156" s="185" customFormat="true" ht="12" x14ac:dyDescent="0.2">
      <c r="A156" s="188" t="s">
        <v>159</v>
      </c>
      <c r="B156" s="10">
        <v>2018</v>
      </c>
      <c r="C156" s="188" t="s">
        <v>17</v>
      </c>
      <c r="D156" s="10">
        <v>2280523</v>
      </c>
      <c r="E156" s="10">
        <v>73.721087268876317</v>
      </c>
      <c r="F156" s="10">
        <v>73.721087268876317</v>
      </c>
      <c r="G156" s="10"/>
      <c r="H156" s="10"/>
      <c r="I156" s="10">
        <v>26.278912731123679</v>
      </c>
      <c r="J156" s="10">
        <v>73.721087268876317</v>
      </c>
      <c r="K156" s="10"/>
      <c r="L156" s="10"/>
      <c r="M156" s="10">
        <v>73.886171818181992</v>
      </c>
      <c r="N156" s="10"/>
      <c r="O156" s="10"/>
      <c r="P156" s="10">
        <v>26.113828181818011</v>
      </c>
      <c r="Q156" s="10"/>
      <c r="R156" s="10"/>
      <c r="S156" s="10"/>
      <c r="T156" s="10"/>
      <c r="U156" s="10"/>
      <c r="V156" s="10">
        <v>100</v>
      </c>
      <c r="W156" s="188"/>
      <c r="X156" s="188"/>
      <c r="Y156" s="188"/>
      <c r="Z156" s="188"/>
      <c r="AA156" s="188"/>
      <c r="AB156" s="188"/>
      <c r="AC156" s="188"/>
      <c r="AD156" s="188"/>
    </row>
    <row xmlns:x14ac="http://schemas.microsoft.com/office/spreadsheetml/2009/9/ac" r="157" s="185" customFormat="true" ht="12" x14ac:dyDescent="0.2">
      <c r="A157" s="188" t="s">
        <v>159</v>
      </c>
      <c r="B157" s="10">
        <v>2019</v>
      </c>
      <c r="C157" s="188" t="s">
        <v>17</v>
      </c>
      <c r="D157" s="10">
        <v>2287404</v>
      </c>
      <c r="E157" s="10">
        <v>72.712233266499425</v>
      </c>
      <c r="F157" s="10">
        <v>72.712233266499425</v>
      </c>
      <c r="G157" s="10"/>
      <c r="H157" s="10"/>
      <c r="I157" s="10">
        <v>27.287766733500579</v>
      </c>
      <c r="J157" s="10">
        <v>72.712233266499425</v>
      </c>
      <c r="K157" s="10"/>
      <c r="L157" s="10"/>
      <c r="M157" s="10">
        <v>73.306722938449866</v>
      </c>
      <c r="N157" s="10"/>
      <c r="O157" s="10"/>
      <c r="P157" s="10">
        <v>26.69327706155013</v>
      </c>
      <c r="Q157" s="10"/>
      <c r="R157" s="10"/>
      <c r="S157" s="10"/>
      <c r="T157" s="10"/>
      <c r="U157" s="10"/>
      <c r="V157" s="10">
        <v>100</v>
      </c>
      <c r="W157" s="188"/>
      <c r="X157" s="188"/>
      <c r="Y157" s="188"/>
      <c r="Z157" s="188"/>
      <c r="AA157" s="188"/>
      <c r="AB157" s="188"/>
      <c r="AC157" s="188"/>
      <c r="AD157" s="188"/>
    </row>
    <row xmlns:x14ac="http://schemas.microsoft.com/office/spreadsheetml/2009/9/ac" r="158" s="185" customFormat="true" ht="12" x14ac:dyDescent="0.2">
      <c r="A158" s="188" t="s">
        <v>159</v>
      </c>
      <c r="B158" s="10">
        <v>2020</v>
      </c>
      <c r="C158" s="188" t="s">
        <v>17</v>
      </c>
      <c r="D158" s="10">
        <v>2299297</v>
      </c>
      <c r="E158" s="10">
        <v>72.616378150506776</v>
      </c>
      <c r="F158" s="10">
        <v>71.703379264122532</v>
      </c>
      <c r="G158" s="10"/>
      <c r="H158" s="10"/>
      <c r="I158" s="10">
        <v>28.296620735877472</v>
      </c>
      <c r="J158" s="10">
        <v>71.703379264122532</v>
      </c>
      <c r="K158" s="10"/>
      <c r="L158" s="10"/>
      <c r="M158" s="10">
        <v>72.72727405871774</v>
      </c>
      <c r="N158" s="10"/>
      <c r="O158" s="10"/>
      <c r="P158" s="10">
        <v>27.27272594128226</v>
      </c>
      <c r="Q158" s="10"/>
      <c r="R158" s="10"/>
      <c r="S158" s="10"/>
      <c r="T158" s="10"/>
      <c r="U158" s="10"/>
      <c r="V158" s="10">
        <v>100</v>
      </c>
      <c r="W158" s="188"/>
      <c r="X158" s="188"/>
      <c r="Y158" s="188"/>
      <c r="Z158" s="188"/>
      <c r="AA158" s="188"/>
      <c r="AB158" s="188"/>
      <c r="AC158" s="188"/>
      <c r="AD158" s="188"/>
    </row>
    <row xmlns:x14ac="http://schemas.microsoft.com/office/spreadsheetml/2009/9/ac" r="159" s="185" customFormat="true" ht="12" x14ac:dyDescent="0.2">
      <c r="A159" s="188" t="s">
        <v>159</v>
      </c>
      <c r="B159" s="10">
        <v>2021</v>
      </c>
      <c r="C159" s="188" t="s">
        <v>17</v>
      </c>
      <c r="D159" s="10">
        <v>2308930</v>
      </c>
      <c r="E159" s="10">
        <v>72.616378150506776</v>
      </c>
      <c r="F159" s="10">
        <v>70.694525261745639</v>
      </c>
      <c r="G159" s="10"/>
      <c r="H159" s="10"/>
      <c r="I159" s="10">
        <v>29.305474738254361</v>
      </c>
      <c r="J159" s="10">
        <v>70.694525261745639</v>
      </c>
      <c r="K159" s="10"/>
      <c r="L159" s="10"/>
      <c r="M159" s="10">
        <v>72.147825178985613</v>
      </c>
      <c r="N159" s="10"/>
      <c r="O159" s="10"/>
      <c r="P159" s="10">
        <v>27.85217482101439</v>
      </c>
      <c r="Q159" s="10"/>
      <c r="R159" s="10"/>
      <c r="S159" s="10"/>
      <c r="T159" s="10"/>
      <c r="U159" s="10"/>
      <c r="V159" s="10">
        <v>100</v>
      </c>
      <c r="W159" s="188"/>
      <c r="X159" s="188"/>
      <c r="Y159" s="188"/>
      <c r="Z159" s="188"/>
      <c r="AA159" s="188"/>
      <c r="AB159" s="188"/>
      <c r="AC159" s="188"/>
      <c r="AD159" s="188"/>
    </row>
    <row xmlns:x14ac="http://schemas.microsoft.com/office/spreadsheetml/2009/9/ac" r="160" s="185" customFormat="true" ht="12" x14ac:dyDescent="0.2">
      <c r="A160" s="188" t="s">
        <v>159</v>
      </c>
      <c r="B160" s="10">
        <v>2022</v>
      </c>
      <c r="C160" s="188" t="s">
        <v>17</v>
      </c>
      <c r="D160" s="10">
        <v>2324158</v>
      </c>
      <c r="E160" s="10">
        <v>72.616378150506776</v>
      </c>
      <c r="F160" s="10">
        <v>69.685671259368746</v>
      </c>
      <c r="G160" s="10"/>
      <c r="H160" s="10"/>
      <c r="I160" s="10">
        <v>30.31432874063125</v>
      </c>
      <c r="J160" s="10">
        <v>69.685671259368746</v>
      </c>
      <c r="K160" s="10"/>
      <c r="L160" s="10"/>
      <c r="M160" s="10">
        <v>72.147825178985613</v>
      </c>
      <c r="N160" s="10"/>
      <c r="O160" s="10"/>
      <c r="P160" s="10">
        <v>27.85217482101439</v>
      </c>
      <c r="Q160" s="10"/>
      <c r="R160" s="10"/>
      <c r="S160" s="10"/>
      <c r="T160" s="10"/>
      <c r="U160" s="10"/>
      <c r="V160" s="10">
        <v>100</v>
      </c>
      <c r="W160" s="188"/>
      <c r="X160" s="188"/>
      <c r="Y160" s="188"/>
      <c r="Z160" s="188"/>
      <c r="AA160" s="188"/>
      <c r="AB160" s="188"/>
      <c r="AC160" s="188"/>
      <c r="AD160" s="188"/>
    </row>
    <row xmlns:x14ac="http://schemas.microsoft.com/office/spreadsheetml/2009/9/ac" r="161" s="185" customFormat="true" ht="12" x14ac:dyDescent="0.2">
      <c r="A161" s="188" t="s">
        <v>159</v>
      </c>
      <c r="B161" s="10">
        <v>2023</v>
      </c>
      <c r="C161" s="188" t="s">
        <v>17</v>
      </c>
      <c r="D161" s="10">
        <v>2342445</v>
      </c>
      <c r="E161" s="10">
        <v>72.616378150506776</v>
      </c>
      <c r="F161" s="10">
        <v>68.676817256991853</v>
      </c>
      <c r="G161" s="10"/>
      <c r="H161" s="10"/>
      <c r="I161" s="10">
        <v>31.32318274300815</v>
      </c>
      <c r="J161" s="10">
        <v>68.676817256991853</v>
      </c>
      <c r="K161" s="10"/>
      <c r="L161" s="10"/>
      <c r="M161" s="10">
        <v>72.147825178985613</v>
      </c>
      <c r="N161" s="10"/>
      <c r="O161" s="10"/>
      <c r="P161" s="10">
        <v>27.85217482101439</v>
      </c>
      <c r="Q161" s="10"/>
      <c r="R161" s="10"/>
      <c r="S161" s="10"/>
      <c r="T161" s="10"/>
      <c r="U161" s="10"/>
      <c r="V161" s="10">
        <v>100</v>
      </c>
      <c r="W161" s="188"/>
      <c r="X161" s="188"/>
      <c r="Y161" s="188"/>
      <c r="Z161" s="188"/>
      <c r="AA161" s="188"/>
      <c r="AB161" s="188"/>
      <c r="AC161" s="188"/>
      <c r="AD161" s="188"/>
    </row>
    <row xmlns:x14ac="http://schemas.microsoft.com/office/spreadsheetml/2009/9/ac" r="162" s="185" customFormat="true" ht="12" x14ac:dyDescent="0.2">
      <c r="A162" s="188" t="s">
        <v>159</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159</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159</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159</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159</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159</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159</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159</v>
      </c>
      <c r="B169" s="10">
        <v>2000</v>
      </c>
      <c r="C169" s="189" t="s">
        <v>18</v>
      </c>
      <c r="D169" s="10">
        <v>1638727</v>
      </c>
      <c r="E169" s="10"/>
      <c r="F169" s="10"/>
      <c r="G169" s="10"/>
      <c r="H169" s="10"/>
      <c r="I169" s="10"/>
      <c r="J169" s="10">
        <v>100</v>
      </c>
      <c r="K169" s="10"/>
      <c r="L169" s="10"/>
      <c r="M169" s="10"/>
      <c r="N169" s="10"/>
      <c r="O169" s="10"/>
      <c r="P169" s="10">
        <v>100</v>
      </c>
      <c r="Q169" s="10"/>
      <c r="R169" s="10"/>
      <c r="S169" s="10"/>
      <c r="T169" s="10"/>
      <c r="U169" s="10"/>
      <c r="V169" s="10">
        <v>100</v>
      </c>
      <c r="W169" s="189"/>
      <c r="X169" s="189"/>
      <c r="Y169" s="189"/>
      <c r="Z169" s="189"/>
      <c r="AA169" s="189"/>
      <c r="AB169" s="189"/>
    </row>
    <row xmlns:x14ac="http://schemas.microsoft.com/office/spreadsheetml/2009/9/ac" r="170" ht="15.75" x14ac:dyDescent="0.25">
      <c r="A170" s="189" t="s">
        <v>159</v>
      </c>
      <c r="B170" s="10">
        <v>2001</v>
      </c>
      <c r="C170" s="189" t="s">
        <v>18</v>
      </c>
      <c r="D170" s="10">
        <v>1675871</v>
      </c>
      <c r="E170" s="10"/>
      <c r="F170" s="10"/>
      <c r="G170" s="10"/>
      <c r="H170" s="10"/>
      <c r="I170" s="10"/>
      <c r="J170" s="10">
        <v>100</v>
      </c>
      <c r="K170" s="10"/>
      <c r="L170" s="10"/>
      <c r="M170" s="10"/>
      <c r="N170" s="10"/>
      <c r="O170" s="10"/>
      <c r="P170" s="10">
        <v>100</v>
      </c>
      <c r="Q170" s="10"/>
      <c r="R170" s="10"/>
      <c r="S170" s="10"/>
      <c r="T170" s="10"/>
      <c r="U170" s="10"/>
      <c r="V170" s="10">
        <v>100</v>
      </c>
      <c r="W170" s="189"/>
      <c r="X170" s="189"/>
      <c r="Y170" s="189"/>
      <c r="Z170" s="189"/>
      <c r="AA170" s="189"/>
      <c r="AB170" s="189"/>
    </row>
    <row xmlns:x14ac="http://schemas.microsoft.com/office/spreadsheetml/2009/9/ac" r="171" ht="15.75" x14ac:dyDescent="0.25">
      <c r="A171" s="189" t="s">
        <v>159</v>
      </c>
      <c r="B171" s="10">
        <v>2002</v>
      </c>
      <c r="C171" s="189" t="s">
        <v>18</v>
      </c>
      <c r="D171" s="10">
        <v>1718119</v>
      </c>
      <c r="E171" s="10"/>
      <c r="F171" s="10"/>
      <c r="G171" s="10"/>
      <c r="H171" s="10"/>
      <c r="I171" s="10"/>
      <c r="J171" s="10">
        <v>100</v>
      </c>
      <c r="K171" s="10"/>
      <c r="L171" s="10"/>
      <c r="M171" s="10"/>
      <c r="N171" s="10"/>
      <c r="O171" s="10"/>
      <c r="P171" s="10">
        <v>100</v>
      </c>
      <c r="Q171" s="10"/>
      <c r="R171" s="10"/>
      <c r="S171" s="10"/>
      <c r="T171" s="10"/>
      <c r="U171" s="10"/>
      <c r="V171" s="10">
        <v>100</v>
      </c>
      <c r="W171" s="189"/>
      <c r="X171" s="189"/>
      <c r="Y171" s="189"/>
      <c r="Z171" s="189"/>
      <c r="AA171" s="189"/>
      <c r="AB171" s="189"/>
    </row>
    <row xmlns:x14ac="http://schemas.microsoft.com/office/spreadsheetml/2009/9/ac" r="172" ht="15.75" x14ac:dyDescent="0.25">
      <c r="A172" s="189" t="s">
        <v>159</v>
      </c>
      <c r="B172" s="10">
        <v>2003</v>
      </c>
      <c r="C172" s="189" t="s">
        <v>18</v>
      </c>
      <c r="D172" s="10">
        <v>1761341</v>
      </c>
      <c r="E172" s="10"/>
      <c r="F172" s="10"/>
      <c r="G172" s="10"/>
      <c r="H172" s="10"/>
      <c r="I172" s="10"/>
      <c r="J172" s="10">
        <v>100</v>
      </c>
      <c r="K172" s="10"/>
      <c r="L172" s="10"/>
      <c r="M172" s="10"/>
      <c r="N172" s="10"/>
      <c r="O172" s="10"/>
      <c r="P172" s="10">
        <v>100</v>
      </c>
      <c r="Q172" s="10"/>
      <c r="R172" s="10"/>
      <c r="S172" s="10"/>
      <c r="T172" s="10"/>
      <c r="U172" s="10"/>
      <c r="V172" s="10">
        <v>100</v>
      </c>
      <c r="W172" s="189"/>
      <c r="X172" s="189"/>
      <c r="Y172" s="189"/>
      <c r="Z172" s="189"/>
      <c r="AA172" s="189"/>
      <c r="AB172" s="189"/>
    </row>
    <row xmlns:x14ac="http://schemas.microsoft.com/office/spreadsheetml/2009/9/ac" r="173" ht="15.75" x14ac:dyDescent="0.25">
      <c r="A173" s="189" t="s">
        <v>159</v>
      </c>
      <c r="B173" s="10">
        <v>2004</v>
      </c>
      <c r="C173" s="189" t="s">
        <v>18</v>
      </c>
      <c r="D173" s="10">
        <v>1807060</v>
      </c>
      <c r="E173" s="10"/>
      <c r="F173" s="10"/>
      <c r="G173" s="10"/>
      <c r="H173" s="10"/>
      <c r="I173" s="10"/>
      <c r="J173" s="10">
        <v>100</v>
      </c>
      <c r="K173" s="10"/>
      <c r="L173" s="10"/>
      <c r="M173" s="10"/>
      <c r="N173" s="10"/>
      <c r="O173" s="10"/>
      <c r="P173" s="10">
        <v>100</v>
      </c>
      <c r="Q173" s="10"/>
      <c r="R173" s="10"/>
      <c r="S173" s="10"/>
      <c r="T173" s="10"/>
      <c r="U173" s="10"/>
      <c r="V173" s="10">
        <v>100</v>
      </c>
      <c r="W173" s="189"/>
      <c r="X173" s="189"/>
      <c r="Y173" s="189"/>
      <c r="Z173" s="189"/>
      <c r="AA173" s="189"/>
      <c r="AB173" s="189"/>
    </row>
    <row xmlns:x14ac="http://schemas.microsoft.com/office/spreadsheetml/2009/9/ac" r="174" ht="15.75" x14ac:dyDescent="0.25">
      <c r="A174" s="189" t="s">
        <v>159</v>
      </c>
      <c r="B174" s="10">
        <v>2005</v>
      </c>
      <c r="C174" s="189" t="s">
        <v>18</v>
      </c>
      <c r="D174" s="10">
        <v>1854556</v>
      </c>
      <c r="E174" s="10"/>
      <c r="F174" s="10"/>
      <c r="G174" s="10"/>
      <c r="H174" s="10"/>
      <c r="I174" s="10"/>
      <c r="J174" s="10">
        <v>100</v>
      </c>
      <c r="K174" s="10"/>
      <c r="L174" s="10"/>
      <c r="M174" s="10"/>
      <c r="N174" s="10"/>
      <c r="O174" s="10"/>
      <c r="P174" s="10">
        <v>100</v>
      </c>
      <c r="Q174" s="10"/>
      <c r="R174" s="10"/>
      <c r="S174" s="10"/>
      <c r="T174" s="10"/>
      <c r="U174" s="10"/>
      <c r="V174" s="10">
        <v>100</v>
      </c>
      <c r="W174" s="189"/>
      <c r="X174" s="189"/>
      <c r="Y174" s="189"/>
      <c r="Z174" s="189"/>
      <c r="AA174" s="189"/>
      <c r="AB174" s="189"/>
    </row>
    <row xmlns:x14ac="http://schemas.microsoft.com/office/spreadsheetml/2009/9/ac" r="175" ht="15.75" x14ac:dyDescent="0.25">
      <c r="A175" s="189" t="s">
        <v>159</v>
      </c>
      <c r="B175" s="10">
        <v>2006</v>
      </c>
      <c r="C175" s="189" t="s">
        <v>18</v>
      </c>
      <c r="D175" s="10">
        <v>1901417</v>
      </c>
      <c r="E175" s="10"/>
      <c r="F175" s="10"/>
      <c r="G175" s="10"/>
      <c r="H175" s="10"/>
      <c r="I175" s="10"/>
      <c r="J175" s="10">
        <v>100</v>
      </c>
      <c r="K175" s="10"/>
      <c r="L175" s="10"/>
      <c r="M175" s="10"/>
      <c r="N175" s="10"/>
      <c r="O175" s="10"/>
      <c r="P175" s="10">
        <v>100</v>
      </c>
      <c r="Q175" s="10"/>
      <c r="R175" s="10"/>
      <c r="S175" s="10"/>
      <c r="T175" s="10"/>
      <c r="U175" s="10"/>
      <c r="V175" s="10">
        <v>100</v>
      </c>
      <c r="W175" s="189"/>
      <c r="X175" s="189"/>
      <c r="Y175" s="189"/>
      <c r="Z175" s="189"/>
      <c r="AA175" s="189"/>
      <c r="AB175" s="189"/>
    </row>
    <row xmlns:x14ac="http://schemas.microsoft.com/office/spreadsheetml/2009/9/ac" r="176" ht="15.75" x14ac:dyDescent="0.25">
      <c r="A176" s="189" t="s">
        <v>159</v>
      </c>
      <c r="B176" s="10">
        <v>2007</v>
      </c>
      <c r="C176" s="189" t="s">
        <v>18</v>
      </c>
      <c r="D176" s="10">
        <v>1945896</v>
      </c>
      <c r="E176" s="10"/>
      <c r="F176" s="10"/>
      <c r="G176" s="10"/>
      <c r="H176" s="10"/>
      <c r="I176" s="10"/>
      <c r="J176" s="10">
        <v>100</v>
      </c>
      <c r="K176" s="10"/>
      <c r="L176" s="10"/>
      <c r="M176" s="10"/>
      <c r="N176" s="10"/>
      <c r="O176" s="10"/>
      <c r="P176" s="10">
        <v>100</v>
      </c>
      <c r="Q176" s="10"/>
      <c r="R176" s="10"/>
      <c r="S176" s="10"/>
      <c r="T176" s="10"/>
      <c r="U176" s="10"/>
      <c r="V176" s="10">
        <v>100</v>
      </c>
      <c r="W176" s="189"/>
      <c r="X176" s="189"/>
      <c r="Y176" s="189"/>
      <c r="Z176" s="189"/>
      <c r="AA176" s="189"/>
      <c r="AB176" s="189"/>
    </row>
    <row xmlns:x14ac="http://schemas.microsoft.com/office/spreadsheetml/2009/9/ac" r="177" ht="15.75" x14ac:dyDescent="0.25">
      <c r="A177" s="189" t="s">
        <v>159</v>
      </c>
      <c r="B177" s="10">
        <v>2008</v>
      </c>
      <c r="C177" s="189" t="s">
        <v>18</v>
      </c>
      <c r="D177" s="10">
        <v>1987182</v>
      </c>
      <c r="E177" s="10"/>
      <c r="F177" s="10"/>
      <c r="G177" s="10"/>
      <c r="H177" s="10"/>
      <c r="I177" s="10"/>
      <c r="J177" s="10">
        <v>100</v>
      </c>
      <c r="K177" s="10"/>
      <c r="L177" s="10"/>
      <c r="M177" s="10"/>
      <c r="N177" s="10"/>
      <c r="O177" s="10"/>
      <c r="P177" s="10">
        <v>100</v>
      </c>
      <c r="Q177" s="10"/>
      <c r="R177" s="10"/>
      <c r="S177" s="10"/>
      <c r="T177" s="10"/>
      <c r="U177" s="10"/>
      <c r="V177" s="10">
        <v>100</v>
      </c>
      <c r="W177" s="189"/>
      <c r="X177" s="189"/>
      <c r="Y177" s="189"/>
      <c r="Z177" s="189"/>
      <c r="AA177" s="189"/>
      <c r="AB177" s="189"/>
    </row>
    <row xmlns:x14ac="http://schemas.microsoft.com/office/spreadsheetml/2009/9/ac" r="178" ht="15.75" x14ac:dyDescent="0.25">
      <c r="A178" s="189" t="s">
        <v>159</v>
      </c>
      <c r="B178" s="10">
        <v>2009</v>
      </c>
      <c r="C178" s="189" t="s">
        <v>18</v>
      </c>
      <c r="D178" s="10">
        <v>2025904</v>
      </c>
      <c r="E178" s="10"/>
      <c r="F178" s="10"/>
      <c r="G178" s="10"/>
      <c r="H178" s="10"/>
      <c r="I178" s="10"/>
      <c r="J178" s="10">
        <v>100</v>
      </c>
      <c r="K178" s="10"/>
      <c r="L178" s="10"/>
      <c r="M178" s="10"/>
      <c r="N178" s="10"/>
      <c r="O178" s="10"/>
      <c r="P178" s="10">
        <v>100</v>
      </c>
      <c r="Q178" s="10"/>
      <c r="R178" s="10"/>
      <c r="S178" s="10"/>
      <c r="T178" s="10"/>
      <c r="U178" s="10"/>
      <c r="V178" s="10">
        <v>100</v>
      </c>
      <c r="W178" s="189"/>
      <c r="X178" s="189"/>
      <c r="Y178" s="189"/>
      <c r="Z178" s="189"/>
      <c r="AA178" s="189"/>
      <c r="AB178" s="189"/>
    </row>
    <row xmlns:x14ac="http://schemas.microsoft.com/office/spreadsheetml/2009/9/ac" r="179" ht="15.75" x14ac:dyDescent="0.25">
      <c r="A179" s="189" t="s">
        <v>159</v>
      </c>
      <c r="B179" s="10">
        <v>2010</v>
      </c>
      <c r="C179" s="189" t="s">
        <v>18</v>
      </c>
      <c r="D179" s="10">
        <v>2063805</v>
      </c>
      <c r="E179" s="10"/>
      <c r="F179" s="10"/>
      <c r="G179" s="10"/>
      <c r="H179" s="10"/>
      <c r="I179" s="10"/>
      <c r="J179" s="10">
        <v>100</v>
      </c>
      <c r="K179" s="10"/>
      <c r="L179" s="10"/>
      <c r="M179" s="10"/>
      <c r="N179" s="10"/>
      <c r="O179" s="10"/>
      <c r="P179" s="10">
        <v>100</v>
      </c>
      <c r="Q179" s="10"/>
      <c r="R179" s="10"/>
      <c r="S179" s="10"/>
      <c r="T179" s="10"/>
      <c r="U179" s="10"/>
      <c r="V179" s="10">
        <v>100</v>
      </c>
      <c r="W179" s="189"/>
      <c r="X179" s="189"/>
      <c r="Y179" s="189"/>
      <c r="Z179" s="189"/>
      <c r="AA179" s="189"/>
      <c r="AB179" s="189"/>
    </row>
    <row xmlns:x14ac="http://schemas.microsoft.com/office/spreadsheetml/2009/9/ac" r="180" ht="15.75" x14ac:dyDescent="0.25">
      <c r="A180" s="189" t="s">
        <v>159</v>
      </c>
      <c r="B180" s="10">
        <v>2011</v>
      </c>
      <c r="C180" s="189" t="s">
        <v>18</v>
      </c>
      <c r="D180" s="10">
        <v>2101633</v>
      </c>
      <c r="E180" s="10"/>
      <c r="F180" s="10"/>
      <c r="G180" s="10"/>
      <c r="H180" s="10"/>
      <c r="I180" s="10"/>
      <c r="J180" s="10">
        <v>100</v>
      </c>
      <c r="K180" s="10"/>
      <c r="L180" s="10"/>
      <c r="M180" s="10"/>
      <c r="N180" s="10"/>
      <c r="O180" s="10"/>
      <c r="P180" s="10">
        <v>100</v>
      </c>
      <c r="Q180" s="10"/>
      <c r="R180" s="10"/>
      <c r="S180" s="10"/>
      <c r="T180" s="10"/>
      <c r="U180" s="10"/>
      <c r="V180" s="10">
        <v>100</v>
      </c>
      <c r="W180" s="189"/>
      <c r="X180" s="189"/>
      <c r="Y180" s="189"/>
      <c r="Z180" s="189"/>
      <c r="AA180" s="189"/>
      <c r="AB180" s="189"/>
    </row>
    <row xmlns:x14ac="http://schemas.microsoft.com/office/spreadsheetml/2009/9/ac" r="181" ht="15.75" x14ac:dyDescent="0.25">
      <c r="A181" s="189" t="s">
        <v>159</v>
      </c>
      <c r="B181" s="10">
        <v>2012</v>
      </c>
      <c r="C181" s="189" t="s">
        <v>18</v>
      </c>
      <c r="D181" s="10">
        <v>2137568</v>
      </c>
      <c r="E181" s="10"/>
      <c r="F181" s="10"/>
      <c r="G181" s="10"/>
      <c r="H181" s="10"/>
      <c r="I181" s="10"/>
      <c r="J181" s="10">
        <v>100</v>
      </c>
      <c r="K181" s="10"/>
      <c r="L181" s="10"/>
      <c r="M181" s="10"/>
      <c r="N181" s="10"/>
      <c r="O181" s="10"/>
      <c r="P181" s="10">
        <v>100</v>
      </c>
      <c r="Q181" s="10"/>
      <c r="R181" s="10"/>
      <c r="S181" s="10"/>
      <c r="T181" s="10"/>
      <c r="U181" s="10"/>
      <c r="V181" s="10">
        <v>100</v>
      </c>
      <c r="W181" s="189"/>
      <c r="X181" s="189"/>
      <c r="Y181" s="189"/>
      <c r="Z181" s="189"/>
      <c r="AA181" s="189"/>
      <c r="AB181" s="189"/>
    </row>
    <row xmlns:x14ac="http://schemas.microsoft.com/office/spreadsheetml/2009/9/ac" r="182" ht="15.75" x14ac:dyDescent="0.25">
      <c r="A182" s="189" t="s">
        <v>159</v>
      </c>
      <c r="B182" s="10">
        <v>2013</v>
      </c>
      <c r="C182" s="189" t="s">
        <v>18</v>
      </c>
      <c r="D182" s="10">
        <v>2167698</v>
      </c>
      <c r="E182" s="10"/>
      <c r="F182" s="10"/>
      <c r="G182" s="10"/>
      <c r="H182" s="10"/>
      <c r="I182" s="10"/>
      <c r="J182" s="10">
        <v>100</v>
      </c>
      <c r="K182" s="10"/>
      <c r="L182" s="10"/>
      <c r="M182" s="10"/>
      <c r="N182" s="10"/>
      <c r="O182" s="10"/>
      <c r="P182" s="10">
        <v>100</v>
      </c>
      <c r="Q182" s="10"/>
      <c r="R182" s="10"/>
      <c r="S182" s="10"/>
      <c r="T182" s="10"/>
      <c r="U182" s="10"/>
      <c r="V182" s="10">
        <v>100</v>
      </c>
      <c r="W182" s="189"/>
      <c r="X182" s="189"/>
      <c r="Y182" s="189"/>
      <c r="Z182" s="189"/>
      <c r="AA182" s="189"/>
      <c r="AB182" s="189"/>
    </row>
    <row xmlns:x14ac="http://schemas.microsoft.com/office/spreadsheetml/2009/9/ac" r="183" ht="15.75" x14ac:dyDescent="0.25">
      <c r="A183" s="189" t="s">
        <v>159</v>
      </c>
      <c r="B183" s="10">
        <v>2014</v>
      </c>
      <c r="C183" s="189" t="s">
        <v>18</v>
      </c>
      <c r="D183" s="10">
        <v>2195564</v>
      </c>
      <c r="E183" s="10"/>
      <c r="F183" s="10"/>
      <c r="G183" s="10"/>
      <c r="H183" s="10"/>
      <c r="I183" s="10"/>
      <c r="J183" s="10">
        <v>100</v>
      </c>
      <c r="K183" s="10"/>
      <c r="L183" s="10"/>
      <c r="M183" s="10"/>
      <c r="N183" s="10"/>
      <c r="O183" s="10"/>
      <c r="P183" s="10">
        <v>100</v>
      </c>
      <c r="Q183" s="10"/>
      <c r="R183" s="10"/>
      <c r="S183" s="10"/>
      <c r="T183" s="10"/>
      <c r="U183" s="10"/>
      <c r="V183" s="10">
        <v>100</v>
      </c>
      <c r="W183" s="189"/>
      <c r="X183" s="189"/>
      <c r="Y183" s="189"/>
      <c r="Z183" s="189"/>
      <c r="AA183" s="189"/>
      <c r="AB183" s="189"/>
    </row>
    <row xmlns:x14ac="http://schemas.microsoft.com/office/spreadsheetml/2009/9/ac" r="184" ht="15.75" x14ac:dyDescent="0.25">
      <c r="A184" s="189" t="s">
        <v>159</v>
      </c>
      <c r="B184" s="10">
        <v>2015</v>
      </c>
      <c r="C184" s="189" t="s">
        <v>18</v>
      </c>
      <c r="D184" s="10">
        <v>2222679</v>
      </c>
      <c r="E184" s="10"/>
      <c r="F184" s="10">
        <v>85.454545454545453</v>
      </c>
      <c r="G184" s="10"/>
      <c r="H184" s="10"/>
      <c r="I184" s="10">
        <v>14.54545454545455</v>
      </c>
      <c r="J184" s="10">
        <v>85.454545454545453</v>
      </c>
      <c r="K184" s="10"/>
      <c r="L184" s="10"/>
      <c r="M184" s="10">
        <v>78.899082568807344</v>
      </c>
      <c r="N184" s="10"/>
      <c r="O184" s="10"/>
      <c r="P184" s="10">
        <v>21.100917431192659</v>
      </c>
      <c r="Q184" s="10"/>
      <c r="R184" s="10"/>
      <c r="S184" s="10"/>
      <c r="T184" s="10"/>
      <c r="U184" s="10"/>
      <c r="V184" s="10">
        <v>100</v>
      </c>
      <c r="W184" s="189"/>
      <c r="X184" s="189"/>
      <c r="Y184" s="189"/>
      <c r="Z184" s="189"/>
      <c r="AA184" s="189"/>
      <c r="AB184" s="189"/>
    </row>
    <row xmlns:x14ac="http://schemas.microsoft.com/office/spreadsheetml/2009/9/ac" r="185" ht="15.75" x14ac:dyDescent="0.25">
      <c r="A185" s="189" t="s">
        <v>159</v>
      </c>
      <c r="B185" s="10">
        <v>2016</v>
      </c>
      <c r="C185" s="189" t="s">
        <v>18</v>
      </c>
      <c r="D185" s="10">
        <v>2243878</v>
      </c>
      <c r="E185" s="10"/>
      <c r="F185" s="10">
        <v>85.454545454545453</v>
      </c>
      <c r="G185" s="10"/>
      <c r="H185" s="10"/>
      <c r="I185" s="10">
        <v>14.54545454545455</v>
      </c>
      <c r="J185" s="10">
        <v>85.454545454545453</v>
      </c>
      <c r="K185" s="10"/>
      <c r="L185" s="10"/>
      <c r="M185" s="10">
        <v>78.899082568807344</v>
      </c>
      <c r="N185" s="10"/>
      <c r="O185" s="10"/>
      <c r="P185" s="10">
        <v>21.100917431192659</v>
      </c>
      <c r="Q185" s="10"/>
      <c r="R185" s="10"/>
      <c r="S185" s="10"/>
      <c r="T185" s="10"/>
      <c r="U185" s="10"/>
      <c r="V185" s="10">
        <v>100</v>
      </c>
      <c r="W185" s="189"/>
      <c r="X185" s="189"/>
      <c r="Y185" s="189"/>
      <c r="Z185" s="189"/>
      <c r="AA185" s="189"/>
      <c r="AB185" s="189"/>
    </row>
    <row xmlns:x14ac="http://schemas.microsoft.com/office/spreadsheetml/2009/9/ac" r="186" ht="15.75" x14ac:dyDescent="0.25">
      <c r="A186" s="189" t="s">
        <v>159</v>
      </c>
      <c r="B186" s="10">
        <v>2017</v>
      </c>
      <c r="C186" s="189" t="s">
        <v>18</v>
      </c>
      <c r="D186" s="10">
        <v>2259539</v>
      </c>
      <c r="E186" s="10"/>
      <c r="F186" s="10">
        <v>85.454545454545453</v>
      </c>
      <c r="G186" s="10"/>
      <c r="H186" s="10"/>
      <c r="I186" s="10">
        <v>14.54545454545455</v>
      </c>
      <c r="J186" s="10">
        <v>85.454545454545453</v>
      </c>
      <c r="K186" s="10"/>
      <c r="L186" s="10"/>
      <c r="M186" s="10">
        <v>78.899082568807344</v>
      </c>
      <c r="N186" s="10"/>
      <c r="O186" s="10"/>
      <c r="P186" s="10">
        <v>21.100917431192659</v>
      </c>
      <c r="Q186" s="10"/>
      <c r="R186" s="10"/>
      <c r="S186" s="10"/>
      <c r="T186" s="10"/>
      <c r="U186" s="10"/>
      <c r="V186" s="10">
        <v>100</v>
      </c>
      <c r="W186" s="189"/>
      <c r="X186" s="189"/>
      <c r="Y186" s="189"/>
      <c r="Z186" s="189"/>
      <c r="AA186" s="189"/>
      <c r="AB186" s="189"/>
    </row>
    <row xmlns:x14ac="http://schemas.microsoft.com/office/spreadsheetml/2009/9/ac" r="187" ht="15.75" x14ac:dyDescent="0.25">
      <c r="A187" s="189" t="s">
        <v>159</v>
      </c>
      <c r="B187" s="10">
        <v>2018</v>
      </c>
      <c r="C187" s="189" t="s">
        <v>18</v>
      </c>
      <c r="D187" s="10">
        <v>2267830</v>
      </c>
      <c r="E187" s="10"/>
      <c r="F187" s="10">
        <v>85.454545454545453</v>
      </c>
      <c r="G187" s="10"/>
      <c r="H187" s="10"/>
      <c r="I187" s="10">
        <v>14.54545454545455</v>
      </c>
      <c r="J187" s="10">
        <v>85.454545454545453</v>
      </c>
      <c r="K187" s="10"/>
      <c r="L187" s="10"/>
      <c r="M187" s="10">
        <v>78.899082568807344</v>
      </c>
      <c r="N187" s="10"/>
      <c r="O187" s="10"/>
      <c r="P187" s="10">
        <v>21.100917431192659</v>
      </c>
      <c r="Q187" s="10"/>
      <c r="R187" s="10"/>
      <c r="S187" s="10"/>
      <c r="T187" s="10"/>
      <c r="U187" s="10"/>
      <c r="V187" s="10">
        <v>100</v>
      </c>
      <c r="W187" s="189"/>
      <c r="X187" s="189"/>
      <c r="Y187" s="189"/>
      <c r="Z187" s="189"/>
      <c r="AA187" s="189"/>
      <c r="AB187" s="189"/>
    </row>
    <row xmlns:x14ac="http://schemas.microsoft.com/office/spreadsheetml/2009/9/ac" r="188" ht="15.75" x14ac:dyDescent="0.25">
      <c r="A188" s="189" t="s">
        <v>159</v>
      </c>
      <c r="B188" s="10">
        <v>2019</v>
      </c>
      <c r="C188" s="189" t="s">
        <v>18</v>
      </c>
      <c r="D188" s="10">
        <v>2271672</v>
      </c>
      <c r="E188" s="10"/>
      <c r="F188" s="10">
        <v>85.454545454545453</v>
      </c>
      <c r="G188" s="10"/>
      <c r="H188" s="10"/>
      <c r="I188" s="10">
        <v>14.54545454545455</v>
      </c>
      <c r="J188" s="10">
        <v>85.454545454545453</v>
      </c>
      <c r="K188" s="10"/>
      <c r="L188" s="10"/>
      <c r="M188" s="10">
        <v>78.899082568807344</v>
      </c>
      <c r="N188" s="10"/>
      <c r="O188" s="10"/>
      <c r="P188" s="10">
        <v>21.100917431192659</v>
      </c>
      <c r="Q188" s="10"/>
      <c r="R188" s="10"/>
      <c r="S188" s="10"/>
      <c r="T188" s="10"/>
      <c r="U188" s="10"/>
      <c r="V188" s="10">
        <v>100</v>
      </c>
      <c r="W188" s="189"/>
      <c r="X188" s="189"/>
      <c r="Y188" s="189"/>
      <c r="Z188" s="189"/>
      <c r="AA188" s="189"/>
      <c r="AB188" s="189"/>
    </row>
    <row xmlns:x14ac="http://schemas.microsoft.com/office/spreadsheetml/2009/9/ac" r="189" ht="15.75" x14ac:dyDescent="0.25">
      <c r="A189" s="189" t="s">
        <v>159</v>
      </c>
      <c r="B189" s="10">
        <v>2020</v>
      </c>
      <c r="C189" s="189" t="s">
        <v>18</v>
      </c>
      <c r="D189" s="10">
        <v>2269224</v>
      </c>
      <c r="E189" s="10"/>
      <c r="F189" s="10">
        <v>85.454545454545453</v>
      </c>
      <c r="G189" s="10"/>
      <c r="H189" s="10"/>
      <c r="I189" s="10">
        <v>14.54545454545455</v>
      </c>
      <c r="J189" s="10">
        <v>85.454545454545453</v>
      </c>
      <c r="K189" s="10"/>
      <c r="L189" s="10"/>
      <c r="M189" s="10">
        <v>78.899082568807344</v>
      </c>
      <c r="N189" s="10"/>
      <c r="O189" s="10"/>
      <c r="P189" s="10">
        <v>21.100917431192659</v>
      </c>
      <c r="Q189" s="10"/>
      <c r="R189" s="10"/>
      <c r="S189" s="10"/>
      <c r="T189" s="10"/>
      <c r="U189" s="10"/>
      <c r="V189" s="10">
        <v>100</v>
      </c>
      <c r="W189" s="189"/>
      <c r="X189" s="189"/>
      <c r="Y189" s="189"/>
      <c r="Z189" s="189"/>
      <c r="AA189" s="189"/>
      <c r="AB189" s="189"/>
    </row>
    <row xmlns:x14ac="http://schemas.microsoft.com/office/spreadsheetml/2009/9/ac" r="190" ht="15.75" x14ac:dyDescent="0.25">
      <c r="A190" s="189" t="s">
        <v>159</v>
      </c>
      <c r="B190" s="10">
        <v>2021</v>
      </c>
      <c r="C190" s="189" t="s">
        <v>18</v>
      </c>
      <c r="D190" s="10">
        <v>2267478</v>
      </c>
      <c r="E190" s="10"/>
      <c r="F190" s="10">
        <v>85.454545454545453</v>
      </c>
      <c r="G190" s="10"/>
      <c r="H190" s="10"/>
      <c r="I190" s="10">
        <v>14.54545454545455</v>
      </c>
      <c r="J190" s="10">
        <v>85.454545454545453</v>
      </c>
      <c r="K190" s="10"/>
      <c r="L190" s="10"/>
      <c r="M190" s="10">
        <v>78.899082568807344</v>
      </c>
      <c r="N190" s="10"/>
      <c r="O190" s="10"/>
      <c r="P190" s="10">
        <v>21.100917431192659</v>
      </c>
      <c r="Q190" s="10"/>
      <c r="R190" s="10"/>
      <c r="S190" s="10"/>
      <c r="T190" s="10"/>
      <c r="U190" s="10"/>
      <c r="V190" s="10">
        <v>100</v>
      </c>
      <c r="W190" s="189"/>
      <c r="X190" s="189"/>
      <c r="Y190" s="189"/>
      <c r="Z190" s="189"/>
      <c r="AA190" s="189"/>
      <c r="AB190" s="189"/>
    </row>
    <row xmlns:x14ac="http://schemas.microsoft.com/office/spreadsheetml/2009/9/ac" r="191" ht="15.75" x14ac:dyDescent="0.25">
      <c r="A191" s="189" t="s">
        <v>159</v>
      </c>
      <c r="B191" s="10">
        <v>2022</v>
      </c>
      <c r="C191" s="189" t="s">
        <v>18</v>
      </c>
      <c r="D191" s="10">
        <v>2263253</v>
      </c>
      <c r="E191" s="10"/>
      <c r="F191" s="10">
        <v>85.454545454545453</v>
      </c>
      <c r="G191" s="10"/>
      <c r="H191" s="10"/>
      <c r="I191" s="10">
        <v>14.54545454545455</v>
      </c>
      <c r="J191" s="10">
        <v>85.454545454545453</v>
      </c>
      <c r="K191" s="10"/>
      <c r="L191" s="10"/>
      <c r="M191" s="10">
        <v>78.899082568807344</v>
      </c>
      <c r="N191" s="10"/>
      <c r="O191" s="10"/>
      <c r="P191" s="10">
        <v>21.100917431192659</v>
      </c>
      <c r="Q191" s="10"/>
      <c r="R191" s="10"/>
      <c r="S191" s="10"/>
      <c r="T191" s="10"/>
      <c r="U191" s="10"/>
      <c r="V191" s="10">
        <v>100</v>
      </c>
      <c r="W191" s="189"/>
      <c r="X191" s="189"/>
      <c r="Y191" s="189"/>
      <c r="Z191" s="189"/>
      <c r="AA191" s="189"/>
      <c r="AB191" s="189"/>
    </row>
    <row xmlns:x14ac="http://schemas.microsoft.com/office/spreadsheetml/2009/9/ac" r="192" ht="15.75" x14ac:dyDescent="0.25">
      <c r="A192" s="189" t="s">
        <v>159</v>
      </c>
      <c r="B192" s="10">
        <v>2023</v>
      </c>
      <c r="C192" s="189" t="s">
        <v>18</v>
      </c>
      <c r="D192" s="10">
        <v>2263796</v>
      </c>
      <c r="E192" s="10"/>
      <c r="F192" s="10">
        <v>85.454545454545453</v>
      </c>
      <c r="G192" s="10"/>
      <c r="H192" s="10"/>
      <c r="I192" s="10">
        <v>14.54545454545455</v>
      </c>
      <c r="J192" s="10">
        <v>85.454545454545453</v>
      </c>
      <c r="K192" s="10"/>
      <c r="L192" s="10"/>
      <c r="M192" s="10">
        <v>78.899082568807344</v>
      </c>
      <c r="N192" s="10"/>
      <c r="O192" s="10"/>
      <c r="P192" s="10">
        <v>21.100917431192659</v>
      </c>
      <c r="Q192" s="10"/>
      <c r="R192" s="10"/>
      <c r="S192" s="10"/>
      <c r="T192" s="10"/>
      <c r="U192" s="10"/>
      <c r="V192" s="10">
        <v>100</v>
      </c>
      <c r="W192" s="189"/>
      <c r="X192" s="189"/>
      <c r="Y192" s="189"/>
      <c r="Z192" s="189"/>
      <c r="AA192" s="189"/>
      <c r="AB192" s="189"/>
    </row>
    <row xmlns:x14ac="http://schemas.microsoft.com/office/spreadsheetml/2009/9/ac" r="193" ht="15.75" x14ac:dyDescent="0.25">
      <c r="A193" s="189" t="s">
        <v>159</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159</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159</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159</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159</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159</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159</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256D-D945-4697-A512-71D2BDCA073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64" t="s">
        <v>249</v>
      </c>
      <c r="B1" s="565"/>
      <c r="C1" s="565"/>
      <c r="D1" s="565"/>
      <c r="E1" s="566" t="s">
        <v>52</v>
      </c>
      <c r="F1" s="567"/>
      <c r="G1" s="567"/>
      <c r="H1" s="567"/>
      <c r="I1" s="568"/>
      <c r="J1" s="569" t="s">
        <v>10</v>
      </c>
      <c r="K1" s="569"/>
      <c r="L1" s="569"/>
      <c r="M1" s="569"/>
      <c r="N1" s="569"/>
      <c r="O1" s="570" t="s">
        <v>11</v>
      </c>
      <c r="P1" s="571"/>
      <c r="Q1" s="571"/>
      <c r="R1" s="571"/>
      <c r="S1" s="572"/>
    </row>
    <row xmlns:x14ac="http://schemas.microsoft.com/office/spreadsheetml/2009/9/ac" r="2" x14ac:dyDescent="0.2">
      <c r="A2" s="565"/>
      <c r="B2" s="565"/>
      <c r="C2" s="565"/>
      <c r="D2" s="565"/>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188</v>
      </c>
      <c r="E3" s="212" t="s">
        <v>25</v>
      </c>
      <c r="F3" s="213" t="s">
        <v>19</v>
      </c>
      <c r="G3" s="237" t="s">
        <v>174</v>
      </c>
      <c r="H3" s="214" t="s">
        <v>183</v>
      </c>
      <c r="I3" s="238" t="s">
        <v>36</v>
      </c>
      <c r="J3" s="215" t="s">
        <v>25</v>
      </c>
      <c r="K3" s="216" t="s">
        <v>19</v>
      </c>
      <c r="L3" s="239" t="s">
        <v>175</v>
      </c>
      <c r="M3" s="214" t="s">
        <v>183</v>
      </c>
      <c r="N3" s="240" t="s">
        <v>36</v>
      </c>
      <c r="O3" s="212" t="s">
        <v>25</v>
      </c>
      <c r="P3" s="213" t="s">
        <v>141</v>
      </c>
      <c r="Q3" s="217" t="s">
        <v>176</v>
      </c>
      <c r="R3" s="214" t="s">
        <v>183</v>
      </c>
      <c r="S3" s="238" t="s">
        <v>36</v>
      </c>
    </row>
    <row xmlns:x14ac="http://schemas.microsoft.com/office/spreadsheetml/2009/9/ac" r="4" x14ac:dyDescent="0.2">
      <c r="A4" s="339" t="str">
        <f>IF(ISBLANK(Regressions!A14), " ", Regressions!A14)</f>
        <v>Guatemala</v>
      </c>
      <c r="B4" s="340">
        <f>IF(ISBLANK(Regressions!B14), " ", Regressions!B14)</f>
        <v>2000</v>
      </c>
      <c r="C4" s="218" t="str">
        <f>IF(ISBLANK(Regressions!C14), " ", Regressions!C14)</f>
        <v>National</v>
      </c>
      <c r="D4" s="341">
        <f>IF(ISBLANK(Regressions!D14), " ", Regressions!D14)</f>
        <v>4266715</v>
      </c>
      <c r="E4" s="219" t="e">
        <f>IF(ISNUMBER(Regressions!E14),ROUND(Regressions!E14, 1), NA())</f>
        <v>#N/A</v>
      </c>
      <c r="F4" s="342">
        <f>IF(ISNUMBER(Regressions!F14),ROUND(Regressions!F14, 1), NA())</f>
        <v>87.3</v>
      </c>
      <c r="G4" s="241" t="e">
        <f>IF(ISNUMBER(Regressions!G14),ROUND(Regressions!G14, 1), NA())</f>
        <v>#N/A</v>
      </c>
      <c r="H4" s="343" t="e">
        <f>IF(ISNUMBER(Regressions!H14),ROUND(Regressions!H14, 1), NA())</f>
        <v>#N/A</v>
      </c>
      <c r="I4" s="242">
        <f>IF(ISNUMBER(Regressions!I14),ROUND(Regressions!I14, 1), NA())</f>
        <v>12.7</v>
      </c>
      <c r="J4" s="344" t="e">
        <f>IF(ISNUMBER(Regressions!K14),ROUND(Regressions!K14, 1), NA())</f>
        <v>#N/A</v>
      </c>
      <c r="K4" s="342" t="e">
        <f>IF(ISNUMBER(Regressions!L14),ROUND(Regressions!L14, 1), NA())</f>
        <v>#N/A</v>
      </c>
      <c r="L4" s="243" t="e">
        <f>IF(ISNUMBER(Regressions!M14),ROUND(Regressions!M14, 1), NA())</f>
        <v>#N/A</v>
      </c>
      <c r="M4" s="343" t="e">
        <f>IF(ISNUMBER(Regressions!N14),ROUND(Regressions!N14, 1), NA())</f>
        <v>#N/A</v>
      </c>
      <c r="N4" s="242" t="e">
        <f>IF(ISNUMBER(Regressions!O14),ROUND(Regressions!O14, 1), NA())</f>
        <v>#N/A</v>
      </c>
      <c r="O4" s="344" t="e">
        <f>IF(ISNUMBER(Regressions!Q14),ROUND(Regressions!Q14, 1), NA())</f>
        <v>#N/A</v>
      </c>
      <c r="P4" s="342" t="e">
        <f>IF(ISNUMBER(Regressions!R14),ROUND(Regressions!R14, 1), NA())</f>
        <v>#N/A</v>
      </c>
      <c r="Q4" s="220" t="e">
        <f>IF(ISNUMBER(Regressions!S14),ROUND(Regressions!S14, 1), NA())</f>
        <v>#N/A</v>
      </c>
      <c r="R4" s="343" t="e">
        <f>IF(ISNUMBER(Regressions!T14),ROUND(Regressions!T14, 1), NA())</f>
        <v>#N/A</v>
      </c>
      <c r="S4" s="242" t="e">
        <f>IF(ISNUMBER(Regressions!U14),ROUND(Regressions!U14, 1), NA())</f>
        <v>#N/A</v>
      </c>
    </row>
    <row xmlns:x14ac="http://schemas.microsoft.com/office/spreadsheetml/2009/9/ac" r="5" x14ac:dyDescent="0.2">
      <c r="A5" s="339" t="str">
        <f>IF(ISBLANK(Regressions!A15), " ", Regressions!A15)</f>
        <v>Guatemala</v>
      </c>
      <c r="B5" s="340">
        <f>IF(ISBLANK(Regressions!B15), " ", Regressions!B15)</f>
        <v>2001</v>
      </c>
      <c r="C5" s="345" t="str">
        <f>IF(ISBLANK(Regressions!C15), " ", Regressions!C15)</f>
        <v>National</v>
      </c>
      <c r="D5" s="341">
        <f>IF(ISBLANK(Regressions!D15), " ", Regressions!D15)</f>
        <v>4360379</v>
      </c>
      <c r="E5" s="219" t="e">
        <f>IF(ISNUMBER(Regressions!E15),ROUND(Regressions!E15, 1), NA())</f>
        <v>#N/A</v>
      </c>
      <c r="F5" s="342">
        <f>IF(ISNUMBER(Regressions!F15),ROUND(Regressions!F15, 1), NA())</f>
        <v>87.3</v>
      </c>
      <c r="G5" s="241" t="e">
        <f>IF(ISNUMBER(Regressions!G15),ROUND(Regressions!G15, 1), NA())</f>
        <v>#N/A</v>
      </c>
      <c r="H5" s="343" t="e">
        <f>IF(ISNUMBER(Regressions!H15),ROUND(Regressions!H15, 1), NA())</f>
        <v>#N/A</v>
      </c>
      <c r="I5" s="242">
        <f>IF(ISNUMBER(Regressions!I15),ROUND(Regressions!I15, 1), NA())</f>
        <v>12.7</v>
      </c>
      <c r="J5" s="344" t="e">
        <f>IF(ISNUMBER(Regressions!K15),ROUND(Regressions!K15, 1), NA())</f>
        <v>#N/A</v>
      </c>
      <c r="K5" s="342" t="e">
        <f>IF(ISNUMBER(Regressions!L15),ROUND(Regressions!L15, 1), NA())</f>
        <v>#N/A</v>
      </c>
      <c r="L5" s="243" t="e">
        <f>IF(ISNUMBER(Regressions!M15),ROUND(Regressions!M15, 1), NA())</f>
        <v>#N/A</v>
      </c>
      <c r="M5" s="343" t="e">
        <f>IF(ISNUMBER(Regressions!N15),ROUND(Regressions!N15, 1), NA())</f>
        <v>#N/A</v>
      </c>
      <c r="N5" s="242" t="e">
        <f>IF(ISNUMBER(Regressions!O15),ROUND(Regressions!O15, 1), NA())</f>
        <v>#N/A</v>
      </c>
      <c r="O5" s="344" t="e">
        <f>IF(ISNUMBER(Regressions!Q15),ROUND(Regressions!Q15, 1), NA())</f>
        <v>#N/A</v>
      </c>
      <c r="P5" s="342" t="e">
        <f>IF(ISNUMBER(Regressions!R15),ROUND(Regressions!R15, 1), NA())</f>
        <v>#N/A</v>
      </c>
      <c r="Q5" s="220" t="e">
        <f>IF(ISNUMBER(Regressions!S15),ROUND(Regressions!S15, 1), NA())</f>
        <v>#N/A</v>
      </c>
      <c r="R5" s="343"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39" t="str">
        <f>IF(ISBLANK(Regressions!A16), " ", Regressions!A16)</f>
        <v>Guatemala</v>
      </c>
      <c r="B6" s="340">
        <f>IF(ISBLANK(Regressions!B16), " ", Regressions!B16)</f>
        <v>2002</v>
      </c>
      <c r="C6" s="345" t="str">
        <f>IF(ISBLANK(Regressions!C16), " ", Regressions!C16)</f>
        <v>National</v>
      </c>
      <c r="D6" s="341">
        <f>IF(ISBLANK(Regressions!D16), " ", Regressions!D16)</f>
        <v>4453358</v>
      </c>
      <c r="E6" s="219" t="e">
        <f>IF(ISNUMBER(Regressions!E16),ROUND(Regressions!E16, 1), NA())</f>
        <v>#N/A</v>
      </c>
      <c r="F6" s="342">
        <f>IF(ISNUMBER(Regressions!F16),ROUND(Regressions!F16, 1), NA())</f>
        <v>87.3</v>
      </c>
      <c r="G6" s="241" t="e">
        <f>IF(ISNUMBER(Regressions!G16),ROUND(Regressions!G16, 1), NA())</f>
        <v>#N/A</v>
      </c>
      <c r="H6" s="343" t="e">
        <f>IF(ISNUMBER(Regressions!H16),ROUND(Regressions!H16, 1), NA())</f>
        <v>#N/A</v>
      </c>
      <c r="I6" s="242">
        <f>IF(ISNUMBER(Regressions!I16),ROUND(Regressions!I16, 1), NA())</f>
        <v>12.7</v>
      </c>
      <c r="J6" s="344" t="e">
        <f>IF(ISNUMBER(Regressions!K16),ROUND(Regressions!K16, 1), NA())</f>
        <v>#N/A</v>
      </c>
      <c r="K6" s="342" t="e">
        <f>IF(ISNUMBER(Regressions!L16),ROUND(Regressions!L16, 1), NA())</f>
        <v>#N/A</v>
      </c>
      <c r="L6" s="243" t="e">
        <f>IF(ISNUMBER(Regressions!M16),ROUND(Regressions!M16, 1), NA())</f>
        <v>#N/A</v>
      </c>
      <c r="M6" s="343" t="e">
        <f>IF(ISNUMBER(Regressions!N16),ROUND(Regressions!N16, 1), NA())</f>
        <v>#N/A</v>
      </c>
      <c r="N6" s="242" t="e">
        <f>IF(ISNUMBER(Regressions!O16),ROUND(Regressions!O16, 1), NA())</f>
        <v>#N/A</v>
      </c>
      <c r="O6" s="344" t="e">
        <f>IF(ISNUMBER(Regressions!Q16),ROUND(Regressions!Q16, 1), NA())</f>
        <v>#N/A</v>
      </c>
      <c r="P6" s="342" t="e">
        <f>IF(ISNUMBER(Regressions!R16),ROUND(Regressions!R16, 1), NA())</f>
        <v>#N/A</v>
      </c>
      <c r="Q6" s="220" t="e">
        <f>IF(ISNUMBER(Regressions!S16),ROUND(Regressions!S16, 1), NA())</f>
        <v>#N/A</v>
      </c>
      <c r="R6" s="343"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39" t="str">
        <f>IF(ISBLANK(Regressions!A17), " ", Regressions!A17)</f>
        <v>Guatemala</v>
      </c>
      <c r="B7" s="340">
        <f>IF(ISBLANK(Regressions!B17), " ", Regressions!B17)</f>
        <v>2003</v>
      </c>
      <c r="C7" s="345" t="str">
        <f>IF(ISBLANK(Regressions!C17), " ", Regressions!C17)</f>
        <v>National</v>
      </c>
      <c r="D7" s="341">
        <f>IF(ISBLANK(Regressions!D17), " ", Regressions!D17)</f>
        <v>4543948</v>
      </c>
      <c r="E7" s="219" t="e">
        <f>IF(ISNUMBER(Regressions!E17),ROUND(Regressions!E17, 1), NA())</f>
        <v>#N/A</v>
      </c>
      <c r="F7" s="342">
        <f>IF(ISNUMBER(Regressions!F17),ROUND(Regressions!F17, 1), NA())</f>
        <v>87.3</v>
      </c>
      <c r="G7" s="241" t="e">
        <f>IF(ISNUMBER(Regressions!G17),ROUND(Regressions!G17, 1), NA())</f>
        <v>#N/A</v>
      </c>
      <c r="H7" s="343" t="e">
        <f>IF(ISNUMBER(Regressions!H17),ROUND(Regressions!H17, 1), NA())</f>
        <v>#N/A</v>
      </c>
      <c r="I7" s="242">
        <f>IF(ISNUMBER(Regressions!I17),ROUND(Regressions!I17, 1), NA())</f>
        <v>12.7</v>
      </c>
      <c r="J7" s="344" t="e">
        <f>IF(ISNUMBER(Regressions!K17),ROUND(Regressions!K17, 1), NA())</f>
        <v>#N/A</v>
      </c>
      <c r="K7" s="342" t="e">
        <f>IF(ISNUMBER(Regressions!L17),ROUND(Regressions!L17, 1), NA())</f>
        <v>#N/A</v>
      </c>
      <c r="L7" s="243" t="e">
        <f>IF(ISNUMBER(Regressions!M17),ROUND(Regressions!M17, 1), NA())</f>
        <v>#N/A</v>
      </c>
      <c r="M7" s="343" t="e">
        <f>IF(ISNUMBER(Regressions!N17),ROUND(Regressions!N17, 1), NA())</f>
        <v>#N/A</v>
      </c>
      <c r="N7" s="242" t="e">
        <f>IF(ISNUMBER(Regressions!O17),ROUND(Regressions!O17, 1), NA())</f>
        <v>#N/A</v>
      </c>
      <c r="O7" s="344" t="e">
        <f>IF(ISNUMBER(Regressions!Q17),ROUND(Regressions!Q17, 1), NA())</f>
        <v>#N/A</v>
      </c>
      <c r="P7" s="342" t="e">
        <f>IF(ISNUMBER(Regressions!R17),ROUND(Regressions!R17, 1), NA())</f>
        <v>#N/A</v>
      </c>
      <c r="Q7" s="220" t="e">
        <f>IF(ISNUMBER(Regressions!S17),ROUND(Regressions!S17, 1), NA())</f>
        <v>#N/A</v>
      </c>
      <c r="R7" s="343"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39" t="str">
        <f>IF(ISBLANK(Regressions!A18), " ", Regressions!A18)</f>
        <v>Guatemala</v>
      </c>
      <c r="B8" s="340">
        <f>IF(ISBLANK(Regressions!B18), " ", Regressions!B18)</f>
        <v>2004</v>
      </c>
      <c r="C8" s="345" t="str">
        <f>IF(ISBLANK(Regressions!C18), " ", Regressions!C18)</f>
        <v>National</v>
      </c>
      <c r="D8" s="341">
        <f>IF(ISBLANK(Regressions!D18), " ", Regressions!D18)</f>
        <v>4637448</v>
      </c>
      <c r="E8" s="219" t="e">
        <f>IF(ISNUMBER(Regressions!E18),ROUND(Regressions!E18, 1), NA())</f>
        <v>#N/A</v>
      </c>
      <c r="F8" s="342">
        <f>IF(ISNUMBER(Regressions!F18),ROUND(Regressions!F18, 1), NA())</f>
        <v>87.3</v>
      </c>
      <c r="G8" s="241" t="e">
        <f>IF(ISNUMBER(Regressions!G18),ROUND(Regressions!G18, 1), NA())</f>
        <v>#N/A</v>
      </c>
      <c r="H8" s="343" t="e">
        <f>IF(ISNUMBER(Regressions!H18),ROUND(Regressions!H18, 1), NA())</f>
        <v>#N/A</v>
      </c>
      <c r="I8" s="242">
        <f>IF(ISNUMBER(Regressions!I18),ROUND(Regressions!I18, 1), NA())</f>
        <v>12.7</v>
      </c>
      <c r="J8" s="344" t="e">
        <f>IF(ISNUMBER(Regressions!K18),ROUND(Regressions!K18, 1), NA())</f>
        <v>#N/A</v>
      </c>
      <c r="K8" s="342" t="e">
        <f>IF(ISNUMBER(Regressions!L18),ROUND(Regressions!L18, 1), NA())</f>
        <v>#N/A</v>
      </c>
      <c r="L8" s="243" t="e">
        <f>IF(ISNUMBER(Regressions!M18),ROUND(Regressions!M18, 1), NA())</f>
        <v>#N/A</v>
      </c>
      <c r="M8" s="343" t="e">
        <f>IF(ISNUMBER(Regressions!N18),ROUND(Regressions!N18, 1), NA())</f>
        <v>#N/A</v>
      </c>
      <c r="N8" s="242" t="e">
        <f>IF(ISNUMBER(Regressions!O18),ROUND(Regressions!O18, 1), NA())</f>
        <v>#N/A</v>
      </c>
      <c r="O8" s="344" t="e">
        <f>IF(ISNUMBER(Regressions!Q18),ROUND(Regressions!Q18, 1), NA())</f>
        <v>#N/A</v>
      </c>
      <c r="P8" s="342" t="e">
        <f>IF(ISNUMBER(Regressions!R18),ROUND(Regressions!R18, 1), NA())</f>
        <v>#N/A</v>
      </c>
      <c r="Q8" s="220" t="e">
        <f>IF(ISNUMBER(Regressions!S18),ROUND(Regressions!S18, 1), NA())</f>
        <v>#N/A</v>
      </c>
      <c r="R8" s="343"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39" t="str">
        <f>IF(ISBLANK(Regressions!A19), " ", Regressions!A19)</f>
        <v>Guatemala</v>
      </c>
      <c r="B9" s="340">
        <f>IF(ISBLANK(Regressions!B19), " ", Regressions!B19)</f>
        <v>2005</v>
      </c>
      <c r="C9" s="345" t="str">
        <f>IF(ISBLANK(Regressions!C19), " ", Regressions!C19)</f>
        <v>National</v>
      </c>
      <c r="D9" s="341">
        <f>IF(ISBLANK(Regressions!D19), " ", Regressions!D19)</f>
        <v>4728466</v>
      </c>
      <c r="E9" s="219" t="e">
        <f>IF(ISNUMBER(Regressions!E19),ROUND(Regressions!E19, 1), NA())</f>
        <v>#N/A</v>
      </c>
      <c r="F9" s="342">
        <f>IF(ISNUMBER(Regressions!F19),ROUND(Regressions!F19, 1), NA())</f>
        <v>86.4</v>
      </c>
      <c r="G9" s="241" t="e">
        <f>IF(ISNUMBER(Regressions!G19),ROUND(Regressions!G19, 1), NA())</f>
        <v>#N/A</v>
      </c>
      <c r="H9" s="343" t="e">
        <f>IF(ISNUMBER(Regressions!H19),ROUND(Regressions!H19, 1), NA())</f>
        <v>#N/A</v>
      </c>
      <c r="I9" s="242">
        <f>IF(ISNUMBER(Regressions!I19),ROUND(Regressions!I19, 1), NA())</f>
        <v>13.6</v>
      </c>
      <c r="J9" s="344" t="e">
        <f>IF(ISNUMBER(Regressions!K19),ROUND(Regressions!K19, 1), NA())</f>
        <v>#N/A</v>
      </c>
      <c r="K9" s="342" t="e">
        <f>IF(ISNUMBER(Regressions!L19),ROUND(Regressions!L19, 1), NA())</f>
        <v>#N/A</v>
      </c>
      <c r="L9" s="243" t="e">
        <f>IF(ISNUMBER(Regressions!M19),ROUND(Regressions!M19, 1), NA())</f>
        <v>#N/A</v>
      </c>
      <c r="M9" s="343" t="e">
        <f>IF(ISNUMBER(Regressions!N19),ROUND(Regressions!N19, 1), NA())</f>
        <v>#N/A</v>
      </c>
      <c r="N9" s="242" t="e">
        <f>IF(ISNUMBER(Regressions!O19),ROUND(Regressions!O19, 1), NA())</f>
        <v>#N/A</v>
      </c>
      <c r="O9" s="344" t="e">
        <f>IF(ISNUMBER(Regressions!Q19),ROUND(Regressions!Q19, 1), NA())</f>
        <v>#N/A</v>
      </c>
      <c r="P9" s="342" t="e">
        <f>IF(ISNUMBER(Regressions!R19),ROUND(Regressions!R19, 1), NA())</f>
        <v>#N/A</v>
      </c>
      <c r="Q9" s="220" t="e">
        <f>IF(ISNUMBER(Regressions!S19),ROUND(Regressions!S19, 1), NA())</f>
        <v>#N/A</v>
      </c>
      <c r="R9" s="343" t="e">
        <f>IF(ISNUMBER(Regressions!T19),ROUND(Regressions!T19, 1), NA())</f>
        <v>#N/A</v>
      </c>
      <c r="S9" s="242" t="e">
        <f>IF(ISNUMBER(Regressions!U19),ROUND(Regressions!U19, 1), NA())</f>
        <v>#N/A</v>
      </c>
    </row>
    <row xmlns:x14ac="http://schemas.microsoft.com/office/spreadsheetml/2009/9/ac" r="10" x14ac:dyDescent="0.2">
      <c r="A10" s="339" t="str">
        <f>IF(ISBLANK(Regressions!A20), " ", Regressions!A20)</f>
        <v>Guatemala</v>
      </c>
      <c r="B10" s="340">
        <f>IF(ISBLANK(Regressions!B20), " ", Regressions!B20)</f>
        <v>2006</v>
      </c>
      <c r="C10" s="345" t="str">
        <f>IF(ISBLANK(Regressions!C20), " ", Regressions!C20)</f>
        <v>National</v>
      </c>
      <c r="D10" s="341">
        <f>IF(ISBLANK(Regressions!D20), " ", Regressions!D20)</f>
        <v>4816321</v>
      </c>
      <c r="E10" s="219" t="e">
        <f>IF(ISNUMBER(Regressions!E20),ROUND(Regressions!E20, 1), NA())</f>
        <v>#N/A</v>
      </c>
      <c r="F10" s="342">
        <f>IF(ISNUMBER(Regressions!F20),ROUND(Regressions!F20, 1), NA())</f>
        <v>85.5</v>
      </c>
      <c r="G10" s="241" t="e">
        <f>IF(ISNUMBER(Regressions!G20),ROUND(Regressions!G20, 1), NA())</f>
        <v>#N/A</v>
      </c>
      <c r="H10" s="343" t="e">
        <f>IF(ISNUMBER(Regressions!H20),ROUND(Regressions!H20, 1), NA())</f>
        <v>#N/A</v>
      </c>
      <c r="I10" s="242">
        <f>IF(ISNUMBER(Regressions!I20),ROUND(Regressions!I20, 1), NA())</f>
        <v>14.5</v>
      </c>
      <c r="J10" s="344" t="e">
        <f>IF(ISNUMBER(Regressions!K20),ROUND(Regressions!K20, 1), NA())</f>
        <v>#N/A</v>
      </c>
      <c r="K10" s="342" t="e">
        <f>IF(ISNUMBER(Regressions!L20),ROUND(Regressions!L20, 1), NA())</f>
        <v>#N/A</v>
      </c>
      <c r="L10" s="243" t="e">
        <f>IF(ISNUMBER(Regressions!M20),ROUND(Regressions!M20, 1), NA())</f>
        <v>#N/A</v>
      </c>
      <c r="M10" s="343" t="e">
        <f>IF(ISNUMBER(Regressions!N20),ROUND(Regressions!N20, 1), NA())</f>
        <v>#N/A</v>
      </c>
      <c r="N10" s="242" t="e">
        <f>IF(ISNUMBER(Regressions!O20),ROUND(Regressions!O20, 1), NA())</f>
        <v>#N/A</v>
      </c>
      <c r="O10" s="344" t="e">
        <f>IF(ISNUMBER(Regressions!Q20),ROUND(Regressions!Q20, 1), NA())</f>
        <v>#N/A</v>
      </c>
      <c r="P10" s="342" t="e">
        <f>IF(ISNUMBER(Regressions!R20),ROUND(Regressions!R20, 1), NA())</f>
        <v>#N/A</v>
      </c>
      <c r="Q10" s="220" t="e">
        <f>IF(ISNUMBER(Regressions!S20),ROUND(Regressions!S20, 1), NA())</f>
        <v>#N/A</v>
      </c>
      <c r="R10" s="343" t="e">
        <f>IF(ISNUMBER(Regressions!T20),ROUND(Regressions!T20, 1), NA())</f>
        <v>#N/A</v>
      </c>
      <c r="S10" s="242" t="e">
        <f>IF(ISNUMBER(Regressions!U20),ROUND(Regressions!U20, 1), NA())</f>
        <v>#N/A</v>
      </c>
    </row>
    <row xmlns:x14ac="http://schemas.microsoft.com/office/spreadsheetml/2009/9/ac" r="11" x14ac:dyDescent="0.2">
      <c r="A11" s="339" t="str">
        <f>IF(ISBLANK(Regressions!A21), " ", Regressions!A21)</f>
        <v>Guatemala</v>
      </c>
      <c r="B11" s="340">
        <f>IF(ISBLANK(Regressions!B21), " ", Regressions!B21)</f>
        <v>2007</v>
      </c>
      <c r="C11" s="345" t="str">
        <f>IF(ISBLANK(Regressions!C21), " ", Regressions!C21)</f>
        <v>National</v>
      </c>
      <c r="D11" s="341">
        <f>IF(ISBLANK(Regressions!D21), " ", Regressions!D21)</f>
        <v>4901679</v>
      </c>
      <c r="E11" s="219" t="e">
        <f>IF(ISNUMBER(Regressions!E21),ROUND(Regressions!E21, 1), NA())</f>
        <v>#N/A</v>
      </c>
      <c r="F11" s="342">
        <f>IF(ISNUMBER(Regressions!F21),ROUND(Regressions!F21, 1), NA())</f>
        <v>84.5</v>
      </c>
      <c r="G11" s="241" t="e">
        <f>IF(ISNUMBER(Regressions!G21),ROUND(Regressions!G21, 1), NA())</f>
        <v>#N/A</v>
      </c>
      <c r="H11" s="343" t="e">
        <f>IF(ISNUMBER(Regressions!H21),ROUND(Regressions!H21, 1), NA())</f>
        <v>#N/A</v>
      </c>
      <c r="I11" s="242">
        <f>IF(ISNUMBER(Regressions!I21),ROUND(Regressions!I21, 1), NA())</f>
        <v>15.5</v>
      </c>
      <c r="J11" s="344" t="e">
        <f>IF(ISNUMBER(Regressions!K21),ROUND(Regressions!K21, 1), NA())</f>
        <v>#N/A</v>
      </c>
      <c r="K11" s="342" t="e">
        <f>IF(ISNUMBER(Regressions!L21),ROUND(Regressions!L21, 1), NA())</f>
        <v>#N/A</v>
      </c>
      <c r="L11" s="243">
        <f>IF(ISNUMBER(Regressions!M21),ROUND(Regressions!M21, 1), NA())</f>
        <v>77.900000000000006</v>
      </c>
      <c r="M11" s="343" t="e">
        <f>IF(ISNUMBER(Regressions!N21),ROUND(Regressions!N21, 1), NA())</f>
        <v>#N/A</v>
      </c>
      <c r="N11" s="242" t="e">
        <f>IF(ISNUMBER(Regressions!O21),ROUND(Regressions!O21, 1), NA())</f>
        <v>#N/A</v>
      </c>
      <c r="O11" s="344" t="e">
        <f>IF(ISNUMBER(Regressions!Q21),ROUND(Regressions!Q21, 1), NA())</f>
        <v>#N/A</v>
      </c>
      <c r="P11" s="342" t="e">
        <f>IF(ISNUMBER(Regressions!R21),ROUND(Regressions!R21, 1), NA())</f>
        <v>#N/A</v>
      </c>
      <c r="Q11" s="220" t="e">
        <f>IF(ISNUMBER(Regressions!S21),ROUND(Regressions!S21, 1), NA())</f>
        <v>#N/A</v>
      </c>
      <c r="R11" s="343" t="e">
        <f>IF(ISNUMBER(Regressions!T21),ROUND(Regressions!T21, 1), NA())</f>
        <v>#N/A</v>
      </c>
      <c r="S11" s="242" t="e">
        <f>IF(ISNUMBER(Regressions!U21),ROUND(Regressions!U21, 1), NA())</f>
        <v>#N/A</v>
      </c>
    </row>
    <row xmlns:x14ac="http://schemas.microsoft.com/office/spreadsheetml/2009/9/ac" r="12" x14ac:dyDescent="0.2">
      <c r="A12" s="339" t="str">
        <f>IF(ISBLANK(Regressions!A22), " ", Regressions!A22)</f>
        <v>Guatemala</v>
      </c>
      <c r="B12" s="340">
        <f>IF(ISBLANK(Regressions!B22), " ", Regressions!B22)</f>
        <v>2008</v>
      </c>
      <c r="C12" s="345" t="str">
        <f>IF(ISBLANK(Regressions!C22), " ", Regressions!C22)</f>
        <v>National</v>
      </c>
      <c r="D12" s="341">
        <f>IF(ISBLANK(Regressions!D22), " ", Regressions!D22)</f>
        <v>4975723</v>
      </c>
      <c r="E12" s="219" t="e">
        <f>IF(ISNUMBER(Regressions!E22),ROUND(Regressions!E22, 1), NA())</f>
        <v>#N/A</v>
      </c>
      <c r="F12" s="342">
        <f>IF(ISNUMBER(Regressions!F22),ROUND(Regressions!F22, 1), NA())</f>
        <v>83.6</v>
      </c>
      <c r="G12" s="241" t="e">
        <f>IF(ISNUMBER(Regressions!G22),ROUND(Regressions!G22, 1), NA())</f>
        <v>#N/A</v>
      </c>
      <c r="H12" s="343" t="e">
        <f>IF(ISNUMBER(Regressions!H22),ROUND(Regressions!H22, 1), NA())</f>
        <v>#N/A</v>
      </c>
      <c r="I12" s="242">
        <f>IF(ISNUMBER(Regressions!I22),ROUND(Regressions!I22, 1), NA())</f>
        <v>16.399999999999999</v>
      </c>
      <c r="J12" s="344" t="e">
        <f>IF(ISNUMBER(Regressions!K22),ROUND(Regressions!K22, 1), NA())</f>
        <v>#N/A</v>
      </c>
      <c r="K12" s="342" t="e">
        <f>IF(ISNUMBER(Regressions!L22),ROUND(Regressions!L22, 1), NA())</f>
        <v>#N/A</v>
      </c>
      <c r="L12" s="243">
        <f>IF(ISNUMBER(Regressions!M22),ROUND(Regressions!M22, 1), NA())</f>
        <v>77.900000000000006</v>
      </c>
      <c r="M12" s="343" t="e">
        <f>IF(ISNUMBER(Regressions!N22),ROUND(Regressions!N22, 1), NA())</f>
        <v>#N/A</v>
      </c>
      <c r="N12" s="242" t="e">
        <f>IF(ISNUMBER(Regressions!O22),ROUND(Regressions!O22, 1), NA())</f>
        <v>#N/A</v>
      </c>
      <c r="O12" s="344" t="e">
        <f>IF(ISNUMBER(Regressions!Q22),ROUND(Regressions!Q22, 1), NA())</f>
        <v>#N/A</v>
      </c>
      <c r="P12" s="342" t="e">
        <f>IF(ISNUMBER(Regressions!R22),ROUND(Regressions!R22, 1), NA())</f>
        <v>#N/A</v>
      </c>
      <c r="Q12" s="220" t="e">
        <f>IF(ISNUMBER(Regressions!S22),ROUND(Regressions!S22, 1), NA())</f>
        <v>#N/A</v>
      </c>
      <c r="R12" s="343" t="e">
        <f>IF(ISNUMBER(Regressions!T22),ROUND(Regressions!T22, 1), NA())</f>
        <v>#N/A</v>
      </c>
      <c r="S12" s="242" t="e">
        <f>IF(ISNUMBER(Regressions!U22),ROUND(Regressions!U22, 1), NA())</f>
        <v>#N/A</v>
      </c>
    </row>
    <row xmlns:x14ac="http://schemas.microsoft.com/office/spreadsheetml/2009/9/ac" r="13" x14ac:dyDescent="0.2">
      <c r="A13" s="339" t="str">
        <f>IF(ISBLANK(Regressions!A23), " ", Regressions!A23)</f>
        <v>Guatemala</v>
      </c>
      <c r="B13" s="340">
        <f>IF(ISBLANK(Regressions!B23), " ", Regressions!B23)</f>
        <v>2009</v>
      </c>
      <c r="C13" s="345" t="str">
        <f>IF(ISBLANK(Regressions!C23), " ", Regressions!C23)</f>
        <v>National</v>
      </c>
      <c r="D13" s="341">
        <f>IF(ISBLANK(Regressions!D23), " ", Regressions!D23)</f>
        <v>5039054</v>
      </c>
      <c r="E13" s="219" t="e">
        <f>IF(ISNUMBER(Regressions!E23),ROUND(Regressions!E23, 1), NA())</f>
        <v>#N/A</v>
      </c>
      <c r="F13" s="342">
        <f>IF(ISNUMBER(Regressions!F23),ROUND(Regressions!F23, 1), NA())</f>
        <v>82.7</v>
      </c>
      <c r="G13" s="241" t="e">
        <f>IF(ISNUMBER(Regressions!G23),ROUND(Regressions!G23, 1), NA())</f>
        <v>#N/A</v>
      </c>
      <c r="H13" s="343" t="e">
        <f>IF(ISNUMBER(Regressions!H23),ROUND(Regressions!H23, 1), NA())</f>
        <v>#N/A</v>
      </c>
      <c r="I13" s="242">
        <f>IF(ISNUMBER(Regressions!I23),ROUND(Regressions!I23, 1), NA())</f>
        <v>17.3</v>
      </c>
      <c r="J13" s="344" t="e">
        <f>IF(ISNUMBER(Regressions!K23),ROUND(Regressions!K23, 1), NA())</f>
        <v>#N/A</v>
      </c>
      <c r="K13" s="342" t="e">
        <f>IF(ISNUMBER(Regressions!L23),ROUND(Regressions!L23, 1), NA())</f>
        <v>#N/A</v>
      </c>
      <c r="L13" s="243">
        <f>IF(ISNUMBER(Regressions!M23),ROUND(Regressions!M23, 1), NA())</f>
        <v>77.900000000000006</v>
      </c>
      <c r="M13" s="343" t="e">
        <f>IF(ISNUMBER(Regressions!N23),ROUND(Regressions!N23, 1), NA())</f>
        <v>#N/A</v>
      </c>
      <c r="N13" s="242" t="e">
        <f>IF(ISNUMBER(Regressions!O23),ROUND(Regressions!O23, 1), NA())</f>
        <v>#N/A</v>
      </c>
      <c r="O13" s="344" t="e">
        <f>IF(ISNUMBER(Regressions!Q23),ROUND(Regressions!Q23, 1), NA())</f>
        <v>#N/A</v>
      </c>
      <c r="P13" s="342" t="e">
        <f>IF(ISNUMBER(Regressions!R23),ROUND(Regressions!R23, 1), NA())</f>
        <v>#N/A</v>
      </c>
      <c r="Q13" s="220" t="e">
        <f>IF(ISNUMBER(Regressions!S23),ROUND(Regressions!S23, 1), NA())</f>
        <v>#N/A</v>
      </c>
      <c r="R13" s="343" t="e">
        <f>IF(ISNUMBER(Regressions!T23),ROUND(Regressions!T23, 1), NA())</f>
        <v>#N/A</v>
      </c>
      <c r="S13" s="242" t="e">
        <f>IF(ISNUMBER(Regressions!U23),ROUND(Regressions!U23, 1), NA())</f>
        <v>#N/A</v>
      </c>
    </row>
    <row xmlns:x14ac="http://schemas.microsoft.com/office/spreadsheetml/2009/9/ac" r="14" x14ac:dyDescent="0.2">
      <c r="A14" s="339" t="str">
        <f>IF(ISBLANK(Regressions!A24), " ", Regressions!A24)</f>
        <v>Guatemala</v>
      </c>
      <c r="B14" s="340">
        <f>IF(ISBLANK(Regressions!B24), " ", Regressions!B24)</f>
        <v>2010</v>
      </c>
      <c r="C14" s="345" t="str">
        <f>IF(ISBLANK(Regressions!C24), " ", Regressions!C24)</f>
        <v>National</v>
      </c>
      <c r="D14" s="341">
        <f>IF(ISBLANK(Regressions!D24), " ", Regressions!D24)</f>
        <v>5096037</v>
      </c>
      <c r="E14" s="219" t="e">
        <f>IF(ISNUMBER(Regressions!E24),ROUND(Regressions!E24, 1), NA())</f>
        <v>#N/A</v>
      </c>
      <c r="F14" s="342">
        <f>IF(ISNUMBER(Regressions!F24),ROUND(Regressions!F24, 1), NA())</f>
        <v>81.8</v>
      </c>
      <c r="G14" s="241" t="e">
        <f>IF(ISNUMBER(Regressions!G24),ROUND(Regressions!G24, 1), NA())</f>
        <v>#N/A</v>
      </c>
      <c r="H14" s="343" t="e">
        <f>IF(ISNUMBER(Regressions!H24),ROUND(Regressions!H24, 1), NA())</f>
        <v>#N/A</v>
      </c>
      <c r="I14" s="242">
        <f>IF(ISNUMBER(Regressions!I24),ROUND(Regressions!I24, 1), NA())</f>
        <v>18.2</v>
      </c>
      <c r="J14" s="344" t="e">
        <f>IF(ISNUMBER(Regressions!K24),ROUND(Regressions!K24, 1), NA())</f>
        <v>#N/A</v>
      </c>
      <c r="K14" s="342" t="e">
        <f>IF(ISNUMBER(Regressions!L24),ROUND(Regressions!L24, 1), NA())</f>
        <v>#N/A</v>
      </c>
      <c r="L14" s="243">
        <f>IF(ISNUMBER(Regressions!M24),ROUND(Regressions!M24, 1), NA())</f>
        <v>77.900000000000006</v>
      </c>
      <c r="M14" s="343" t="e">
        <f>IF(ISNUMBER(Regressions!N24),ROUND(Regressions!N24, 1), NA())</f>
        <v>#N/A</v>
      </c>
      <c r="N14" s="242" t="e">
        <f>IF(ISNUMBER(Regressions!O24),ROUND(Regressions!O24, 1), NA())</f>
        <v>#N/A</v>
      </c>
      <c r="O14" s="344" t="e">
        <f>IF(ISNUMBER(Regressions!Q24),ROUND(Regressions!Q24, 1), NA())</f>
        <v>#N/A</v>
      </c>
      <c r="P14" s="342" t="e">
        <f>IF(ISNUMBER(Regressions!R24),ROUND(Regressions!R24, 1), NA())</f>
        <v>#N/A</v>
      </c>
      <c r="Q14" s="220" t="e">
        <f>IF(ISNUMBER(Regressions!S24),ROUND(Regressions!S24, 1), NA())</f>
        <v>#N/A</v>
      </c>
      <c r="R14" s="343" t="e">
        <f>IF(ISNUMBER(Regressions!T24),ROUND(Regressions!T24, 1), NA())</f>
        <v>#N/A</v>
      </c>
      <c r="S14" s="242" t="e">
        <f>IF(ISNUMBER(Regressions!U24),ROUND(Regressions!U24, 1), NA())</f>
        <v>#N/A</v>
      </c>
    </row>
    <row xmlns:x14ac="http://schemas.microsoft.com/office/spreadsheetml/2009/9/ac" r="15" x14ac:dyDescent="0.2">
      <c r="A15" s="339" t="str">
        <f>IF(ISBLANK(Regressions!A25), " ", Regressions!A25)</f>
        <v>Guatemala</v>
      </c>
      <c r="B15" s="340">
        <f>IF(ISBLANK(Regressions!B25), " ", Regressions!B25)</f>
        <v>2011</v>
      </c>
      <c r="C15" s="345" t="str">
        <f>IF(ISBLANK(Regressions!C25), " ", Regressions!C25)</f>
        <v>National</v>
      </c>
      <c r="D15" s="341">
        <f>IF(ISBLANK(Regressions!D25), " ", Regressions!D25)</f>
        <v>5145527</v>
      </c>
      <c r="E15" s="219" t="e">
        <f>IF(ISNUMBER(Regressions!E25),ROUND(Regressions!E25, 1), NA())</f>
        <v>#N/A</v>
      </c>
      <c r="F15" s="342">
        <f>IF(ISNUMBER(Regressions!F25),ROUND(Regressions!F25, 1), NA())</f>
        <v>80.900000000000006</v>
      </c>
      <c r="G15" s="241" t="e">
        <f>IF(ISNUMBER(Regressions!G25),ROUND(Regressions!G25, 1), NA())</f>
        <v>#N/A</v>
      </c>
      <c r="H15" s="343" t="e">
        <f>IF(ISNUMBER(Regressions!H25),ROUND(Regressions!H25, 1), NA())</f>
        <v>#N/A</v>
      </c>
      <c r="I15" s="242">
        <f>IF(ISNUMBER(Regressions!I25),ROUND(Regressions!I25, 1), NA())</f>
        <v>19.100000000000001</v>
      </c>
      <c r="J15" s="344" t="e">
        <f>IF(ISNUMBER(Regressions!K25),ROUND(Regressions!K25, 1), NA())</f>
        <v>#N/A</v>
      </c>
      <c r="K15" s="342" t="e">
        <f>IF(ISNUMBER(Regressions!L25),ROUND(Regressions!L25, 1), NA())</f>
        <v>#N/A</v>
      </c>
      <c r="L15" s="243">
        <f>IF(ISNUMBER(Regressions!M25),ROUND(Regressions!M25, 1), NA())</f>
        <v>77.900000000000006</v>
      </c>
      <c r="M15" s="343" t="e">
        <f>IF(ISNUMBER(Regressions!N25),ROUND(Regressions!N25, 1), NA())</f>
        <v>#N/A</v>
      </c>
      <c r="N15" s="242" t="e">
        <f>IF(ISNUMBER(Regressions!O25),ROUND(Regressions!O25, 1), NA())</f>
        <v>#N/A</v>
      </c>
      <c r="O15" s="344" t="e">
        <f>IF(ISNUMBER(Regressions!Q25),ROUND(Regressions!Q25, 1), NA())</f>
        <v>#N/A</v>
      </c>
      <c r="P15" s="342" t="e">
        <f>IF(ISNUMBER(Regressions!R25),ROUND(Regressions!R25, 1), NA())</f>
        <v>#N/A</v>
      </c>
      <c r="Q15" s="220" t="e">
        <f>IF(ISNUMBER(Regressions!S25),ROUND(Regressions!S25, 1), NA())</f>
        <v>#N/A</v>
      </c>
      <c r="R15" s="343" t="e">
        <f>IF(ISNUMBER(Regressions!T25),ROUND(Regressions!T25, 1), NA())</f>
        <v>#N/A</v>
      </c>
      <c r="S15" s="242" t="e">
        <f>IF(ISNUMBER(Regressions!U25),ROUND(Regressions!U25, 1), NA())</f>
        <v>#N/A</v>
      </c>
    </row>
    <row xmlns:x14ac="http://schemas.microsoft.com/office/spreadsheetml/2009/9/ac" r="16" x14ac:dyDescent="0.2">
      <c r="A16" s="339" t="str">
        <f>IF(ISBLANK(Regressions!A26), " ", Regressions!A26)</f>
        <v>Guatemala</v>
      </c>
      <c r="B16" s="340">
        <f>IF(ISBLANK(Regressions!B26), " ", Regressions!B26)</f>
        <v>2012</v>
      </c>
      <c r="C16" s="345" t="str">
        <f>IF(ISBLANK(Regressions!C26), " ", Regressions!C26)</f>
        <v>National</v>
      </c>
      <c r="D16" s="341">
        <f>IF(ISBLANK(Regressions!D26), " ", Regressions!D26)</f>
        <v>5186630</v>
      </c>
      <c r="E16" s="219" t="e">
        <f>IF(ISNUMBER(Regressions!E26),ROUND(Regressions!E26, 1), NA())</f>
        <v>#N/A</v>
      </c>
      <c r="F16" s="342">
        <f>IF(ISNUMBER(Regressions!F26),ROUND(Regressions!F26, 1), NA())</f>
        <v>80</v>
      </c>
      <c r="G16" s="241" t="e">
        <f>IF(ISNUMBER(Regressions!G26),ROUND(Regressions!G26, 1), NA())</f>
        <v>#N/A</v>
      </c>
      <c r="H16" s="343" t="e">
        <f>IF(ISNUMBER(Regressions!H26),ROUND(Regressions!H26, 1), NA())</f>
        <v>#N/A</v>
      </c>
      <c r="I16" s="242">
        <f>IF(ISNUMBER(Regressions!I26),ROUND(Regressions!I26, 1), NA())</f>
        <v>20</v>
      </c>
      <c r="J16" s="344" t="e">
        <f>IF(ISNUMBER(Regressions!K26),ROUND(Regressions!K26, 1), NA())</f>
        <v>#N/A</v>
      </c>
      <c r="K16" s="342" t="e">
        <f>IF(ISNUMBER(Regressions!L26),ROUND(Regressions!L26, 1), NA())</f>
        <v>#N/A</v>
      </c>
      <c r="L16" s="243">
        <f>IF(ISNUMBER(Regressions!M26),ROUND(Regressions!M26, 1), NA())</f>
        <v>77.400000000000006</v>
      </c>
      <c r="M16" s="343" t="e">
        <f>IF(ISNUMBER(Regressions!N26),ROUND(Regressions!N26, 1), NA())</f>
        <v>#N/A</v>
      </c>
      <c r="N16" s="242" t="e">
        <f>IF(ISNUMBER(Regressions!O26),ROUND(Regressions!O26, 1), NA())</f>
        <v>#N/A</v>
      </c>
      <c r="O16" s="344" t="e">
        <f>IF(ISNUMBER(Regressions!Q26),ROUND(Regressions!Q26, 1), NA())</f>
        <v>#N/A</v>
      </c>
      <c r="P16" s="342" t="e">
        <f>IF(ISNUMBER(Regressions!R26),ROUND(Regressions!R26, 1), NA())</f>
        <v>#N/A</v>
      </c>
      <c r="Q16" s="220" t="e">
        <f>IF(ISNUMBER(Regressions!S26),ROUND(Regressions!S26, 1), NA())</f>
        <v>#N/A</v>
      </c>
      <c r="R16" s="343" t="e">
        <f>IF(ISNUMBER(Regressions!T26),ROUND(Regressions!T26, 1), NA())</f>
        <v>#N/A</v>
      </c>
      <c r="S16" s="242" t="e">
        <f>IF(ISNUMBER(Regressions!U26),ROUND(Regressions!U26, 1), NA())</f>
        <v>#N/A</v>
      </c>
    </row>
    <row xmlns:x14ac="http://schemas.microsoft.com/office/spreadsheetml/2009/9/ac" r="17" x14ac:dyDescent="0.2">
      <c r="A17" s="339" t="str">
        <f>IF(ISBLANK(Regressions!A27), " ", Regressions!A27)</f>
        <v>Guatemala</v>
      </c>
      <c r="B17" s="340">
        <f>IF(ISBLANK(Regressions!B27), " ", Regressions!B27)</f>
        <v>2013</v>
      </c>
      <c r="C17" s="345" t="str">
        <f>IF(ISBLANK(Regressions!C27), " ", Regressions!C27)</f>
        <v>National</v>
      </c>
      <c r="D17" s="341">
        <f>IF(ISBLANK(Regressions!D27), " ", Regressions!D27)</f>
        <v>5604952</v>
      </c>
      <c r="E17" s="219" t="e">
        <f>IF(ISNUMBER(Regressions!E27),ROUND(Regressions!E27, 1), NA())</f>
        <v>#N/A</v>
      </c>
      <c r="F17" s="342">
        <f>IF(ISNUMBER(Regressions!F27),ROUND(Regressions!F27, 1), NA())</f>
        <v>79.099999999999994</v>
      </c>
      <c r="G17" s="241" t="e">
        <f>IF(ISNUMBER(Regressions!G27),ROUND(Regressions!G27, 1), NA())</f>
        <v>#N/A</v>
      </c>
      <c r="H17" s="343" t="e">
        <f>IF(ISNUMBER(Regressions!H27),ROUND(Regressions!H27, 1), NA())</f>
        <v>#N/A</v>
      </c>
      <c r="I17" s="242">
        <f>IF(ISNUMBER(Regressions!I27),ROUND(Regressions!I27, 1), NA())</f>
        <v>20.9</v>
      </c>
      <c r="J17" s="344" t="e">
        <f>IF(ISNUMBER(Regressions!K27),ROUND(Regressions!K27, 1), NA())</f>
        <v>#N/A</v>
      </c>
      <c r="K17" s="342" t="e">
        <f>IF(ISNUMBER(Regressions!L27),ROUND(Regressions!L27, 1), NA())</f>
        <v>#N/A</v>
      </c>
      <c r="L17" s="243">
        <f>IF(ISNUMBER(Regressions!M27),ROUND(Regressions!M27, 1), NA())</f>
        <v>76.8</v>
      </c>
      <c r="M17" s="343" t="e">
        <f>IF(ISNUMBER(Regressions!N27),ROUND(Regressions!N27, 1), NA())</f>
        <v>#N/A</v>
      </c>
      <c r="N17" s="242" t="e">
        <f>IF(ISNUMBER(Regressions!O27),ROUND(Regressions!O27, 1), NA())</f>
        <v>#N/A</v>
      </c>
      <c r="O17" s="344" t="e">
        <f>IF(ISNUMBER(Regressions!Q27),ROUND(Regressions!Q27, 1), NA())</f>
        <v>#N/A</v>
      </c>
      <c r="P17" s="342" t="e">
        <f>IF(ISNUMBER(Regressions!R27),ROUND(Regressions!R27, 1), NA())</f>
        <v>#N/A</v>
      </c>
      <c r="Q17" s="220" t="e">
        <f>IF(ISNUMBER(Regressions!S27),ROUND(Regressions!S27, 1), NA())</f>
        <v>#N/A</v>
      </c>
      <c r="R17" s="343" t="e">
        <f>IF(ISNUMBER(Regressions!T27),ROUND(Regressions!T27, 1), NA())</f>
        <v>#N/A</v>
      </c>
      <c r="S17" s="242" t="e">
        <f>IF(ISNUMBER(Regressions!U27),ROUND(Regressions!U27, 1), NA())</f>
        <v>#N/A</v>
      </c>
    </row>
    <row xmlns:x14ac="http://schemas.microsoft.com/office/spreadsheetml/2009/9/ac" r="18" x14ac:dyDescent="0.2">
      <c r="A18" s="339" t="str">
        <f>IF(ISBLANK(Regressions!A28), " ", Regressions!A28)</f>
        <v>Guatemala</v>
      </c>
      <c r="B18" s="340">
        <f>IF(ISBLANK(Regressions!B28), " ", Regressions!B28)</f>
        <v>2014</v>
      </c>
      <c r="C18" s="345" t="str">
        <f>IF(ISBLANK(Regressions!C28), " ", Regressions!C28)</f>
        <v>National</v>
      </c>
      <c r="D18" s="341">
        <f>IF(ISBLANK(Regressions!D28), " ", Regressions!D28)</f>
        <v>5633878</v>
      </c>
      <c r="E18" s="219" t="e">
        <f>IF(ISNUMBER(Regressions!E28),ROUND(Regressions!E28, 1), NA())</f>
        <v>#N/A</v>
      </c>
      <c r="F18" s="342">
        <f>IF(ISNUMBER(Regressions!F28),ROUND(Regressions!F28, 1), NA())</f>
        <v>78.2</v>
      </c>
      <c r="G18" s="241" t="e">
        <f>IF(ISNUMBER(Regressions!G28),ROUND(Regressions!G28, 1), NA())</f>
        <v>#N/A</v>
      </c>
      <c r="H18" s="343" t="e">
        <f>IF(ISNUMBER(Regressions!H28),ROUND(Regressions!H28, 1), NA())</f>
        <v>#N/A</v>
      </c>
      <c r="I18" s="242">
        <f>IF(ISNUMBER(Regressions!I28),ROUND(Regressions!I28, 1), NA())</f>
        <v>21.8</v>
      </c>
      <c r="J18" s="344" t="e">
        <f>IF(ISNUMBER(Regressions!K28),ROUND(Regressions!K28, 1), NA())</f>
        <v>#N/A</v>
      </c>
      <c r="K18" s="342" t="e">
        <f>IF(ISNUMBER(Regressions!L28),ROUND(Regressions!L28, 1), NA())</f>
        <v>#N/A</v>
      </c>
      <c r="L18" s="243">
        <f>IF(ISNUMBER(Regressions!M28),ROUND(Regressions!M28, 1), NA())</f>
        <v>76.2</v>
      </c>
      <c r="M18" s="343" t="e">
        <f>IF(ISNUMBER(Regressions!N28),ROUND(Regressions!N28, 1), NA())</f>
        <v>#N/A</v>
      </c>
      <c r="N18" s="242" t="e">
        <f>IF(ISNUMBER(Regressions!O28),ROUND(Regressions!O28, 1), NA())</f>
        <v>#N/A</v>
      </c>
      <c r="O18" s="344" t="e">
        <f>IF(ISNUMBER(Regressions!Q28),ROUND(Regressions!Q28, 1), NA())</f>
        <v>#N/A</v>
      </c>
      <c r="P18" s="342" t="e">
        <f>IF(ISNUMBER(Regressions!R28),ROUND(Regressions!R28, 1), NA())</f>
        <v>#N/A</v>
      </c>
      <c r="Q18" s="220" t="e">
        <f>IF(ISNUMBER(Regressions!S28),ROUND(Regressions!S28, 1), NA())</f>
        <v>#N/A</v>
      </c>
      <c r="R18" s="343" t="e">
        <f>IF(ISNUMBER(Regressions!T28),ROUND(Regressions!T28, 1), NA())</f>
        <v>#N/A</v>
      </c>
      <c r="S18" s="242" t="e">
        <f>IF(ISNUMBER(Regressions!U28),ROUND(Regressions!U28, 1), NA())</f>
        <v>#N/A</v>
      </c>
    </row>
    <row xmlns:x14ac="http://schemas.microsoft.com/office/spreadsheetml/2009/9/ac" r="19" x14ac:dyDescent="0.2">
      <c r="A19" s="339" t="str">
        <f>IF(ISBLANK(Regressions!A29), " ", Regressions!A29)</f>
        <v>Guatemala</v>
      </c>
      <c r="B19" s="340">
        <f>IF(ISBLANK(Regressions!B29), " ", Regressions!B29)</f>
        <v>2015</v>
      </c>
      <c r="C19" s="345" t="str">
        <f>IF(ISBLANK(Regressions!C29), " ", Regressions!C29)</f>
        <v>National</v>
      </c>
      <c r="D19" s="341">
        <f>IF(ISBLANK(Regressions!D29), " ", Regressions!D29)</f>
        <v>5658479</v>
      </c>
      <c r="E19" s="219" t="e">
        <f>IF(ISNUMBER(Regressions!E29),ROUND(Regressions!E29, 1), NA())</f>
        <v>#N/A</v>
      </c>
      <c r="F19" s="342">
        <f>IF(ISNUMBER(Regressions!F29),ROUND(Regressions!F29, 1), NA())</f>
        <v>77.3</v>
      </c>
      <c r="G19" s="241" t="e">
        <f>IF(ISNUMBER(Regressions!G29),ROUND(Regressions!G29, 1), NA())</f>
        <v>#N/A</v>
      </c>
      <c r="H19" s="343" t="e">
        <f>IF(ISNUMBER(Regressions!H29),ROUND(Regressions!H29, 1), NA())</f>
        <v>#N/A</v>
      </c>
      <c r="I19" s="242">
        <f>IF(ISNUMBER(Regressions!I29),ROUND(Regressions!I29, 1), NA())</f>
        <v>22.7</v>
      </c>
      <c r="J19" s="344" t="e">
        <f>IF(ISNUMBER(Regressions!K29),ROUND(Regressions!K29, 1), NA())</f>
        <v>#N/A</v>
      </c>
      <c r="K19" s="342" t="e">
        <f>IF(ISNUMBER(Regressions!L29),ROUND(Regressions!L29, 1), NA())</f>
        <v>#N/A</v>
      </c>
      <c r="L19" s="243">
        <f>IF(ISNUMBER(Regressions!M29),ROUND(Regressions!M29, 1), NA())</f>
        <v>75.599999999999994</v>
      </c>
      <c r="M19" s="343" t="e">
        <f>IF(ISNUMBER(Regressions!N29),ROUND(Regressions!N29, 1), NA())</f>
        <v>#N/A</v>
      </c>
      <c r="N19" s="242" t="e">
        <f>IF(ISNUMBER(Regressions!O29),ROUND(Regressions!O29, 1), NA())</f>
        <v>#N/A</v>
      </c>
      <c r="O19" s="344" t="e">
        <f>IF(ISNUMBER(Regressions!Q29),ROUND(Regressions!Q29, 1), NA())</f>
        <v>#N/A</v>
      </c>
      <c r="P19" s="342" t="e">
        <f>IF(ISNUMBER(Regressions!R29),ROUND(Regressions!R29, 1), NA())</f>
        <v>#N/A</v>
      </c>
      <c r="Q19" s="220" t="e">
        <f>IF(ISNUMBER(Regressions!S29),ROUND(Regressions!S29, 1), NA())</f>
        <v>#N/A</v>
      </c>
      <c r="R19" s="343" t="e">
        <f>IF(ISNUMBER(Regressions!T29),ROUND(Regressions!T29, 1), NA())</f>
        <v>#N/A</v>
      </c>
      <c r="S19" s="242" t="e">
        <f>IF(ISNUMBER(Regressions!U29),ROUND(Regressions!U29, 1), NA())</f>
        <v>#N/A</v>
      </c>
    </row>
    <row xmlns:x14ac="http://schemas.microsoft.com/office/spreadsheetml/2009/9/ac" r="20" x14ac:dyDescent="0.2">
      <c r="A20" s="339" t="str">
        <f>IF(ISBLANK(Regressions!A30), " ", Regressions!A30)</f>
        <v>Guatemala</v>
      </c>
      <c r="B20" s="340">
        <f>IF(ISBLANK(Regressions!B30), " ", Regressions!B30)</f>
        <v>2016</v>
      </c>
      <c r="C20" s="345" t="str">
        <f>IF(ISBLANK(Regressions!C30), " ", Regressions!C30)</f>
        <v>National</v>
      </c>
      <c r="D20" s="341">
        <f>IF(ISBLANK(Regressions!D30), " ", Regressions!D30)</f>
        <v>5680948</v>
      </c>
      <c r="E20" s="219">
        <f>IF(ISNUMBER(Regressions!E30),ROUND(Regressions!E30, 1), NA())</f>
        <v>76.3</v>
      </c>
      <c r="F20" s="342">
        <f>IF(ISNUMBER(Regressions!F30),ROUND(Regressions!F30, 1), NA())</f>
        <v>76.3</v>
      </c>
      <c r="G20" s="241" t="e">
        <f>IF(ISNUMBER(Regressions!G30),ROUND(Regressions!G30, 1), NA())</f>
        <v>#N/A</v>
      </c>
      <c r="H20" s="343" t="e">
        <f>IF(ISNUMBER(Regressions!H30),ROUND(Regressions!H30, 1), NA())</f>
        <v>#N/A</v>
      </c>
      <c r="I20" s="242">
        <f>IF(ISNUMBER(Regressions!I30),ROUND(Regressions!I30, 1), NA())</f>
        <v>23.7</v>
      </c>
      <c r="J20" s="344" t="e">
        <f>IF(ISNUMBER(Regressions!K30),ROUND(Regressions!K30, 1), NA())</f>
        <v>#N/A</v>
      </c>
      <c r="K20" s="342" t="e">
        <f>IF(ISNUMBER(Regressions!L30),ROUND(Regressions!L30, 1), NA())</f>
        <v>#N/A</v>
      </c>
      <c r="L20" s="243">
        <f>IF(ISNUMBER(Regressions!M30),ROUND(Regressions!M30, 1), NA())</f>
        <v>75</v>
      </c>
      <c r="M20" s="343" t="e">
        <f>IF(ISNUMBER(Regressions!N30),ROUND(Regressions!N30, 1), NA())</f>
        <v>#N/A</v>
      </c>
      <c r="N20" s="242" t="e">
        <f>IF(ISNUMBER(Regressions!O30),ROUND(Regressions!O30, 1), NA())</f>
        <v>#N/A</v>
      </c>
      <c r="O20" s="344" t="e">
        <f>IF(ISNUMBER(Regressions!Q30),ROUND(Regressions!Q30, 1), NA())</f>
        <v>#N/A</v>
      </c>
      <c r="P20" s="342" t="e">
        <f>IF(ISNUMBER(Regressions!R30),ROUND(Regressions!R30, 1), NA())</f>
        <v>#N/A</v>
      </c>
      <c r="Q20" s="220" t="e">
        <f>IF(ISNUMBER(Regressions!S30),ROUND(Regressions!S30, 1), NA())</f>
        <v>#N/A</v>
      </c>
      <c r="R20" s="343" t="e">
        <f>IF(ISNUMBER(Regressions!T30),ROUND(Regressions!T30, 1), NA())</f>
        <v>#N/A</v>
      </c>
      <c r="S20" s="242" t="e">
        <f>IF(ISNUMBER(Regressions!U30),ROUND(Regressions!U30, 1), NA())</f>
        <v>#N/A</v>
      </c>
    </row>
    <row xmlns:x14ac="http://schemas.microsoft.com/office/spreadsheetml/2009/9/ac" r="21" x14ac:dyDescent="0.2">
      <c r="A21" s="339" t="str">
        <f>IF(ISBLANK(Regressions!A31), " ", Regressions!A31)</f>
        <v>Guatemala</v>
      </c>
      <c r="B21" s="340">
        <f>IF(ISBLANK(Regressions!B31), " ", Regressions!B31)</f>
        <v>2017</v>
      </c>
      <c r="C21" s="345" t="str">
        <f>IF(ISBLANK(Regressions!C31), " ", Regressions!C31)</f>
        <v>National</v>
      </c>
      <c r="D21" s="341">
        <f>IF(ISBLANK(Regressions!D31), " ", Regressions!D31)</f>
        <v>5704186</v>
      </c>
      <c r="E21" s="219">
        <f>IF(ISNUMBER(Regressions!E31),ROUND(Regressions!E31, 1), NA())</f>
        <v>75.400000000000006</v>
      </c>
      <c r="F21" s="342">
        <f>IF(ISNUMBER(Regressions!F31),ROUND(Regressions!F31, 1), NA())</f>
        <v>75.400000000000006</v>
      </c>
      <c r="G21" s="241" t="e">
        <f>IF(ISNUMBER(Regressions!G31),ROUND(Regressions!G31, 1), NA())</f>
        <v>#N/A</v>
      </c>
      <c r="H21" s="343" t="e">
        <f>IF(ISNUMBER(Regressions!H31),ROUND(Regressions!H31, 1), NA())</f>
        <v>#N/A</v>
      </c>
      <c r="I21" s="242">
        <f>IF(ISNUMBER(Regressions!I31),ROUND(Regressions!I31, 1), NA())</f>
        <v>24.6</v>
      </c>
      <c r="J21" s="344" t="e">
        <f>IF(ISNUMBER(Regressions!K31),ROUND(Regressions!K31, 1), NA())</f>
        <v>#N/A</v>
      </c>
      <c r="K21" s="342" t="e">
        <f>IF(ISNUMBER(Regressions!L31),ROUND(Regressions!L31, 1), NA())</f>
        <v>#N/A</v>
      </c>
      <c r="L21" s="243">
        <f>IF(ISNUMBER(Regressions!M31),ROUND(Regressions!M31, 1), NA())</f>
        <v>74.5</v>
      </c>
      <c r="M21" s="343" t="e">
        <f>IF(ISNUMBER(Regressions!N31),ROUND(Regressions!N31, 1), NA())</f>
        <v>#N/A</v>
      </c>
      <c r="N21" s="242" t="e">
        <f>IF(ISNUMBER(Regressions!O31),ROUND(Regressions!O31, 1), NA())</f>
        <v>#N/A</v>
      </c>
      <c r="O21" s="344" t="e">
        <f>IF(ISNUMBER(Regressions!Q31),ROUND(Regressions!Q31, 1), NA())</f>
        <v>#N/A</v>
      </c>
      <c r="P21" s="342" t="e">
        <f>IF(ISNUMBER(Regressions!R31),ROUND(Regressions!R31, 1), NA())</f>
        <v>#N/A</v>
      </c>
      <c r="Q21" s="220" t="e">
        <f>IF(ISNUMBER(Regressions!S31),ROUND(Regressions!S31, 1), NA())</f>
        <v>#N/A</v>
      </c>
      <c r="R21" s="343" t="e">
        <f>IF(ISNUMBER(Regressions!T31),ROUND(Regressions!T31, 1), NA())</f>
        <v>#N/A</v>
      </c>
      <c r="S21" s="242" t="e">
        <f>IF(ISNUMBER(Regressions!U31),ROUND(Regressions!U31, 1), NA())</f>
        <v>#N/A</v>
      </c>
    </row>
    <row xmlns:x14ac="http://schemas.microsoft.com/office/spreadsheetml/2009/9/ac" r="22" x14ac:dyDescent="0.2">
      <c r="A22" s="339" t="str">
        <f>IF(ISBLANK(Regressions!A32), " ", Regressions!A32)</f>
        <v>Guatemala</v>
      </c>
      <c r="B22" s="340">
        <f>IF(ISBLANK(Regressions!B32), " ", Regressions!B32)</f>
        <v>2018</v>
      </c>
      <c r="C22" s="345" t="str">
        <f>IF(ISBLANK(Regressions!C32), " ", Regressions!C32)</f>
        <v>National</v>
      </c>
      <c r="D22" s="341">
        <f>IF(ISBLANK(Regressions!D32), " ", Regressions!D32)</f>
        <v>5720037</v>
      </c>
      <c r="E22" s="219">
        <f>IF(ISNUMBER(Regressions!E32),ROUND(Regressions!E32, 1), NA())</f>
        <v>74.5</v>
      </c>
      <c r="F22" s="342">
        <f>IF(ISNUMBER(Regressions!F32),ROUND(Regressions!F32, 1), NA())</f>
        <v>74.5</v>
      </c>
      <c r="G22" s="241" t="e">
        <f>IF(ISNUMBER(Regressions!G32),ROUND(Regressions!G32, 1), NA())</f>
        <v>#N/A</v>
      </c>
      <c r="H22" s="343" t="e">
        <f>IF(ISNUMBER(Regressions!H32),ROUND(Regressions!H32, 1), NA())</f>
        <v>#N/A</v>
      </c>
      <c r="I22" s="242">
        <f>IF(ISNUMBER(Regressions!I32),ROUND(Regressions!I32, 1), NA())</f>
        <v>25.5</v>
      </c>
      <c r="J22" s="344" t="e">
        <f>IF(ISNUMBER(Regressions!K32),ROUND(Regressions!K32, 1), NA())</f>
        <v>#N/A</v>
      </c>
      <c r="K22" s="342" t="e">
        <f>IF(ISNUMBER(Regressions!L32),ROUND(Regressions!L32, 1), NA())</f>
        <v>#N/A</v>
      </c>
      <c r="L22" s="243">
        <f>IF(ISNUMBER(Regressions!M32),ROUND(Regressions!M32, 1), NA())</f>
        <v>73.900000000000006</v>
      </c>
      <c r="M22" s="343" t="e">
        <f>IF(ISNUMBER(Regressions!N32),ROUND(Regressions!N32, 1), NA())</f>
        <v>#N/A</v>
      </c>
      <c r="N22" s="242" t="e">
        <f>IF(ISNUMBER(Regressions!O32),ROUND(Regressions!O32, 1), NA())</f>
        <v>#N/A</v>
      </c>
      <c r="O22" s="344" t="e">
        <f>IF(ISNUMBER(Regressions!Q32),ROUND(Regressions!Q32, 1), NA())</f>
        <v>#N/A</v>
      </c>
      <c r="P22" s="342" t="e">
        <f>IF(ISNUMBER(Regressions!R32),ROUND(Regressions!R32, 1), NA())</f>
        <v>#N/A</v>
      </c>
      <c r="Q22" s="220" t="e">
        <f>IF(ISNUMBER(Regressions!S32),ROUND(Regressions!S32, 1), NA())</f>
        <v>#N/A</v>
      </c>
      <c r="R22" s="343" t="e">
        <f>IF(ISNUMBER(Regressions!T32),ROUND(Regressions!T32, 1), NA())</f>
        <v>#N/A</v>
      </c>
      <c r="S22" s="242" t="e">
        <f>IF(ISNUMBER(Regressions!U32),ROUND(Regressions!U32, 1), NA())</f>
        <v>#N/A</v>
      </c>
    </row>
    <row xmlns:x14ac="http://schemas.microsoft.com/office/spreadsheetml/2009/9/ac" r="23" x14ac:dyDescent="0.2">
      <c r="A23" s="339" t="str">
        <f>IF(ISBLANK(Regressions!A33), " ", Regressions!A33)</f>
        <v>Guatemala</v>
      </c>
      <c r="B23" s="340">
        <f>IF(ISBLANK(Regressions!B33), " ", Regressions!B33)</f>
        <v>2019</v>
      </c>
      <c r="C23" s="345" t="str">
        <f>IF(ISBLANK(Regressions!C33), " ", Regressions!C33)</f>
        <v>National</v>
      </c>
      <c r="D23" s="341">
        <f>IF(ISBLANK(Regressions!D33), " ", Regressions!D33)</f>
        <v>5737748</v>
      </c>
      <c r="E23" s="219">
        <f>IF(ISNUMBER(Regressions!E33),ROUND(Regressions!E33, 1), NA())</f>
        <v>74.2</v>
      </c>
      <c r="F23" s="342">
        <f>IF(ISNUMBER(Regressions!F33),ROUND(Regressions!F33, 1), NA())</f>
        <v>73.599999999999994</v>
      </c>
      <c r="G23" s="241" t="e">
        <f>IF(ISNUMBER(Regressions!G33),ROUND(Regressions!G33, 1), NA())</f>
        <v>#N/A</v>
      </c>
      <c r="H23" s="343" t="e">
        <f>IF(ISNUMBER(Regressions!H33),ROUND(Regressions!H33, 1), NA())</f>
        <v>#N/A</v>
      </c>
      <c r="I23" s="242">
        <f>IF(ISNUMBER(Regressions!I33),ROUND(Regressions!I33, 1), NA())</f>
        <v>26.4</v>
      </c>
      <c r="J23" s="344" t="e">
        <f>IF(ISNUMBER(Regressions!K33),ROUND(Regressions!K33, 1), NA())</f>
        <v>#N/A</v>
      </c>
      <c r="K23" s="342" t="e">
        <f>IF(ISNUMBER(Regressions!L33),ROUND(Regressions!L33, 1), NA())</f>
        <v>#N/A</v>
      </c>
      <c r="L23" s="243">
        <f>IF(ISNUMBER(Regressions!M33),ROUND(Regressions!M33, 1), NA())</f>
        <v>73.3</v>
      </c>
      <c r="M23" s="343" t="e">
        <f>IF(ISNUMBER(Regressions!N33),ROUND(Regressions!N33, 1), NA())</f>
        <v>#N/A</v>
      </c>
      <c r="N23" s="242" t="e">
        <f>IF(ISNUMBER(Regressions!O33),ROUND(Regressions!O33, 1), NA())</f>
        <v>#N/A</v>
      </c>
      <c r="O23" s="344" t="e">
        <f>IF(ISNUMBER(Regressions!Q33),ROUND(Regressions!Q33, 1), NA())</f>
        <v>#N/A</v>
      </c>
      <c r="P23" s="342" t="e">
        <f>IF(ISNUMBER(Regressions!R33),ROUND(Regressions!R33, 1), NA())</f>
        <v>#N/A</v>
      </c>
      <c r="Q23" s="220" t="e">
        <f>IF(ISNUMBER(Regressions!S33),ROUND(Regressions!S33, 1), NA())</f>
        <v>#N/A</v>
      </c>
      <c r="R23" s="343" t="e">
        <f>IF(ISNUMBER(Regressions!T33),ROUND(Regressions!T33, 1), NA())</f>
        <v>#N/A</v>
      </c>
      <c r="S23" s="242" t="e">
        <f>IF(ISNUMBER(Regressions!U33),ROUND(Regressions!U33, 1), NA())</f>
        <v>#N/A</v>
      </c>
    </row>
    <row xmlns:x14ac="http://schemas.microsoft.com/office/spreadsheetml/2009/9/ac" r="24" x14ac:dyDescent="0.2">
      <c r="A24" s="339" t="str">
        <f>IF(ISBLANK(Regressions!A34), " ", Regressions!A34)</f>
        <v>Guatemala</v>
      </c>
      <c r="B24" s="340">
        <f>IF(ISBLANK(Regressions!B34), " ", Regressions!B34)</f>
        <v>2020</v>
      </c>
      <c r="C24" s="345" t="str">
        <f>IF(ISBLANK(Regressions!C34), " ", Regressions!C34)</f>
        <v>National</v>
      </c>
      <c r="D24" s="341">
        <f>IF(ISBLANK(Regressions!D34), " ", Regressions!D34)</f>
        <v>5754227</v>
      </c>
      <c r="E24" s="219">
        <f>IF(ISNUMBER(Regressions!E34),ROUND(Regressions!E34, 1), NA())</f>
        <v>74.2</v>
      </c>
      <c r="F24" s="342">
        <f>IF(ISNUMBER(Regressions!F34),ROUND(Regressions!F34, 1), NA())</f>
        <v>72.7</v>
      </c>
      <c r="G24" s="241" t="e">
        <f>IF(ISNUMBER(Regressions!G34),ROUND(Regressions!G34, 1), NA())</f>
        <v>#N/A</v>
      </c>
      <c r="H24" s="343" t="e">
        <f>IF(ISNUMBER(Regressions!H34),ROUND(Regressions!H34, 1), NA())</f>
        <v>#N/A</v>
      </c>
      <c r="I24" s="242">
        <f>IF(ISNUMBER(Regressions!I34),ROUND(Regressions!I34, 1), NA())</f>
        <v>27.3</v>
      </c>
      <c r="J24" s="344" t="e">
        <f>IF(ISNUMBER(Regressions!K34),ROUND(Regressions!K34, 1), NA())</f>
        <v>#N/A</v>
      </c>
      <c r="K24" s="342" t="e">
        <f>IF(ISNUMBER(Regressions!L34),ROUND(Regressions!L34, 1), NA())</f>
        <v>#N/A</v>
      </c>
      <c r="L24" s="243">
        <f>IF(ISNUMBER(Regressions!M34),ROUND(Regressions!M34, 1), NA())</f>
        <v>72.7</v>
      </c>
      <c r="M24" s="343" t="e">
        <f>IF(ISNUMBER(Regressions!N34),ROUND(Regressions!N34, 1), NA())</f>
        <v>#N/A</v>
      </c>
      <c r="N24" s="242" t="e">
        <f>IF(ISNUMBER(Regressions!O34),ROUND(Regressions!O34, 1), NA())</f>
        <v>#N/A</v>
      </c>
      <c r="O24" s="344" t="e">
        <f>IF(ISNUMBER(Regressions!Q34),ROUND(Regressions!Q34, 1), NA())</f>
        <v>#N/A</v>
      </c>
      <c r="P24" s="342" t="e">
        <f>IF(ISNUMBER(Regressions!R34),ROUND(Regressions!R34, 1), NA())</f>
        <v>#N/A</v>
      </c>
      <c r="Q24" s="220" t="e">
        <f>IF(ISNUMBER(Regressions!S34),ROUND(Regressions!S34, 1), NA())</f>
        <v>#N/A</v>
      </c>
      <c r="R24" s="343" t="e">
        <f>IF(ISNUMBER(Regressions!T34),ROUND(Regressions!T34, 1), NA())</f>
        <v>#N/A</v>
      </c>
      <c r="S24" s="242" t="e">
        <f>IF(ISNUMBER(Regressions!U34),ROUND(Regressions!U34, 1), NA())</f>
        <v>#N/A</v>
      </c>
    </row>
    <row xmlns:x14ac="http://schemas.microsoft.com/office/spreadsheetml/2009/9/ac" r="25" x14ac:dyDescent="0.2">
      <c r="A25" s="393" t="str">
        <f>IF(ISBLANK(Regressions!A35), " ", Regressions!A35)</f>
        <v>Guatemala</v>
      </c>
      <c r="B25" s="394">
        <f>IF(ISBLANK(Regressions!B35), " ", Regressions!B35)</f>
        <v>2021</v>
      </c>
      <c r="C25" s="395" t="str">
        <f>IF(ISBLANK(Regressions!C35), " ", Regressions!C35)</f>
        <v>National</v>
      </c>
      <c r="D25" s="396">
        <f>IF(ISBLANK(Regressions!D35), " ", Regressions!D35)</f>
        <v>5773537</v>
      </c>
      <c r="E25" s="399">
        <f>IF(ISNUMBER(Regressions!E35),ROUND(Regressions!E35, 1), NA())</f>
        <v>74.2</v>
      </c>
      <c r="F25" s="397">
        <f>IF(ISNUMBER(Regressions!F35),ROUND(Regressions!F35, 1), NA())</f>
        <v>71.8</v>
      </c>
      <c r="G25" s="400" t="e">
        <f>IF(ISNUMBER(Regressions!G35),ROUND(Regressions!G35, 1), NA())</f>
        <v>#N/A</v>
      </c>
      <c r="H25" s="398" t="e">
        <f>IF(ISNUMBER(Regressions!H35),ROUND(Regressions!H35, 1), NA())</f>
        <v>#N/A</v>
      </c>
      <c r="I25" s="401">
        <f>IF(ISNUMBER(Regressions!I35),ROUND(Regressions!I35, 1), NA())</f>
        <v>28.2</v>
      </c>
      <c r="J25" s="399" t="e">
        <f>IF(ISNUMBER(Regressions!K35),ROUND(Regressions!K35, 1), NA())</f>
        <v>#N/A</v>
      </c>
      <c r="K25" s="397" t="e">
        <f>IF(ISNUMBER(Regressions!L35),ROUND(Regressions!L35, 1), NA())</f>
        <v>#N/A</v>
      </c>
      <c r="L25" s="402">
        <f>IF(ISNUMBER(Regressions!M35),ROUND(Regressions!M35, 1), NA())</f>
        <v>72.099999999999994</v>
      </c>
      <c r="M25" s="398" t="e">
        <f>IF(ISNUMBER(Regressions!N35),ROUND(Regressions!N35, 1), NA())</f>
        <v>#N/A</v>
      </c>
      <c r="N25" s="401" t="e">
        <f>IF(ISNUMBER(Regressions!O35),ROUND(Regressions!O35, 1), NA())</f>
        <v>#N/A</v>
      </c>
      <c r="O25" s="399" t="e">
        <f>IF(ISNUMBER(Regressions!Q35),ROUND(Regressions!Q35, 1), NA())</f>
        <v>#N/A</v>
      </c>
      <c r="P25" s="397" t="e">
        <f>IF(ISNUMBER(Regressions!R35),ROUND(Regressions!R35, 1), NA())</f>
        <v>#N/A</v>
      </c>
      <c r="Q25" s="403" t="e">
        <f>IF(ISNUMBER(Regressions!S35),ROUND(Regressions!S35, 1), NA())</f>
        <v>#N/A</v>
      </c>
      <c r="R25" s="398" t="e">
        <f>IF(ISNUMBER(Regressions!T35),ROUND(Regressions!T35, 1), NA())</f>
        <v>#N/A</v>
      </c>
      <c r="S25" s="401" t="e">
        <f>IF(ISNUMBER(Regressions!U35),ROUND(Regressions!U35, 1), NA())</f>
        <v>#N/A</v>
      </c>
      <c r="T25" s="392"/>
      <c r="U25" s="392"/>
      <c r="V25" s="392"/>
      <c r="W25" s="392"/>
      <c r="X25" s="392"/>
      <c r="Y25" s="392"/>
      <c r="Z25" s="392"/>
      <c r="AA25" s="392"/>
      <c r="AB25" s="392"/>
      <c r="AC25" s="392"/>
    </row>
    <row xmlns:x14ac="http://schemas.microsoft.com/office/spreadsheetml/2009/9/ac" r="26" x14ac:dyDescent="0.2">
      <c r="A26" s="339" t="str">
        <f>IF(ISBLANK(Regressions!A36), " ", Regressions!A36)</f>
        <v>Guatemala</v>
      </c>
      <c r="B26" s="340">
        <f>IF(ISBLANK(Regressions!B36), " ", Regressions!B36)</f>
        <v>2022</v>
      </c>
      <c r="C26" s="345" t="str">
        <f>IF(ISBLANK(Regressions!C36), " ", Regressions!C36)</f>
        <v>National</v>
      </c>
      <c r="D26" s="341">
        <f>IF(ISBLANK(Regressions!D36), " ", Regressions!D36)</f>
        <v>5787036</v>
      </c>
      <c r="E26" s="219">
        <f>IF(ISNUMBER(Regressions!E36),ROUND(Regressions!E36, 1), NA())</f>
        <v>74.2</v>
      </c>
      <c r="F26" s="342">
        <f>IF(ISNUMBER(Regressions!F36),ROUND(Regressions!F36, 1), NA())</f>
        <v>70.900000000000006</v>
      </c>
      <c r="G26" s="241" t="e">
        <f>IF(ISNUMBER(Regressions!G36),ROUND(Regressions!G36, 1), NA())</f>
        <v>#N/A</v>
      </c>
      <c r="H26" s="343" t="e">
        <f>IF(ISNUMBER(Regressions!H36),ROUND(Regressions!H36, 1), NA())</f>
        <v>#N/A</v>
      </c>
      <c r="I26" s="242">
        <f>IF(ISNUMBER(Regressions!I36),ROUND(Regressions!I36, 1), NA())</f>
        <v>29.1</v>
      </c>
      <c r="J26" s="344" t="e">
        <f>IF(ISNUMBER(Regressions!K36),ROUND(Regressions!K36, 1), NA())</f>
        <v>#N/A</v>
      </c>
      <c r="K26" s="342" t="e">
        <f>IF(ISNUMBER(Regressions!L36),ROUND(Regressions!L36, 1), NA())</f>
        <v>#N/A</v>
      </c>
      <c r="L26" s="243">
        <f>IF(ISNUMBER(Regressions!M36),ROUND(Regressions!M36, 1), NA())</f>
        <v>72.099999999999994</v>
      </c>
      <c r="M26" s="343" t="e">
        <f>IF(ISNUMBER(Regressions!N36),ROUND(Regressions!N36, 1), NA())</f>
        <v>#N/A</v>
      </c>
      <c r="N26" s="242" t="e">
        <f>IF(ISNUMBER(Regressions!O36),ROUND(Regressions!O36, 1), NA())</f>
        <v>#N/A</v>
      </c>
      <c r="O26" s="344" t="e">
        <f>IF(ISNUMBER(Regressions!Q36),ROUND(Regressions!Q36, 1), NA())</f>
        <v>#N/A</v>
      </c>
      <c r="P26" s="342" t="e">
        <f>IF(ISNUMBER(Regressions!R36),ROUND(Regressions!R36, 1), NA())</f>
        <v>#N/A</v>
      </c>
      <c r="Q26" s="220" t="e">
        <f>IF(ISNUMBER(Regressions!S36),ROUND(Regressions!S36, 1), NA())</f>
        <v>#N/A</v>
      </c>
      <c r="R26" s="343" t="e">
        <f>IF(ISNUMBER(Regressions!T36),ROUND(Regressions!T36, 1), NA())</f>
        <v>#N/A</v>
      </c>
      <c r="S26" s="242" t="e">
        <f>IF(ISNUMBER(Regressions!U36),ROUND(Regressions!U36, 1), NA())</f>
        <v>#N/A</v>
      </c>
    </row>
    <row xmlns:x14ac="http://schemas.microsoft.com/office/spreadsheetml/2009/9/ac" r="27" x14ac:dyDescent="0.2">
      <c r="A27" s="346" t="str">
        <f>IF(ISBLANK(Regressions!A37), " ", Regressions!A37)</f>
        <v>Guatemala</v>
      </c>
      <c r="B27" s="347">
        <f>IF(ISBLANK(Regressions!B37), " ", Regressions!B37)</f>
        <v>2023</v>
      </c>
      <c r="C27" s="348" t="str">
        <f>IF(ISBLANK(Regressions!C37), " ", Regressions!C37)</f>
        <v>National</v>
      </c>
      <c r="D27" s="349">
        <f>IF(ISBLANK(Regressions!D37), " ", Regressions!D37)</f>
        <v>5797707</v>
      </c>
      <c r="E27" s="350">
        <f>IF(ISNUMBER(Regressions!E37),ROUND(Regressions!E37, 1), NA())</f>
        <v>74.2</v>
      </c>
      <c r="F27" s="351">
        <f>IF(ISNUMBER(Regressions!F37),ROUND(Regressions!F37, 1), NA())</f>
        <v>70</v>
      </c>
      <c r="G27" s="352" t="e">
        <f>IF(ISNUMBER(Regressions!G37),ROUND(Regressions!G37, 1), NA())</f>
        <v>#N/A</v>
      </c>
      <c r="H27" s="353" t="e">
        <f>IF(ISNUMBER(Regressions!H37),ROUND(Regressions!H37, 1), NA())</f>
        <v>#N/A</v>
      </c>
      <c r="I27" s="354">
        <f>IF(ISNUMBER(Regressions!I37),ROUND(Regressions!I37, 1), NA())</f>
        <v>30</v>
      </c>
      <c r="J27" s="355" t="e">
        <f>IF(ISNUMBER(Regressions!K37),ROUND(Regressions!K37, 1), NA())</f>
        <v>#N/A</v>
      </c>
      <c r="K27" s="351" t="e">
        <f>IF(ISNUMBER(Regressions!L37),ROUND(Regressions!L37, 1), NA())</f>
        <v>#N/A</v>
      </c>
      <c r="L27" s="356">
        <f>IF(ISNUMBER(Regressions!M37),ROUND(Regressions!M37, 1), NA())</f>
        <v>72.099999999999994</v>
      </c>
      <c r="M27" s="353" t="e">
        <f>IF(ISNUMBER(Regressions!N37),ROUND(Regressions!N37, 1), NA())</f>
        <v>#N/A</v>
      </c>
      <c r="N27" s="354" t="e">
        <f>IF(ISNUMBER(Regressions!O37),ROUND(Regressions!O37, 1), NA())</f>
        <v>#N/A</v>
      </c>
      <c r="O27" s="355" t="e">
        <f>IF(ISNUMBER(Regressions!Q37),ROUND(Regressions!Q37, 1), NA())</f>
        <v>#N/A</v>
      </c>
      <c r="P27" s="351" t="e">
        <f>IF(ISNUMBER(Regressions!R37),ROUND(Regressions!R37, 1), NA())</f>
        <v>#N/A</v>
      </c>
      <c r="Q27" s="357" t="e">
        <f>IF(ISNUMBER(Regressions!S37),ROUND(Regressions!S37, 1), NA())</f>
        <v>#N/A</v>
      </c>
      <c r="R27" s="353" t="e">
        <f>IF(ISNUMBER(Regressions!T37),ROUND(Regressions!T37, 1), NA())</f>
        <v>#N/A</v>
      </c>
      <c r="S27" s="354" t="e">
        <f>IF(ISNUMBER(Regressions!U37),ROUND(Regressions!U37, 1), NA())</f>
        <v>#N/A</v>
      </c>
    </row>
    <row xmlns:x14ac="http://schemas.microsoft.com/office/spreadsheetml/2009/9/ac" r="28" hidden="true" x14ac:dyDescent="0.2">
      <c r="A28" s="339" t="str">
        <f>IF(ISBLANK(Regressions!A38), " ", Regressions!A38)</f>
        <v>Guatemala</v>
      </c>
      <c r="B28" s="340">
        <f>IF(ISBLANK(Regressions!B38), " ", Regressions!B38)</f>
        <v>2024</v>
      </c>
      <c r="C28" s="345" t="str">
        <f>IF(ISBLANK(Regressions!C38), " ", Regressions!C38)</f>
        <v>National</v>
      </c>
      <c r="D28" s="341" t="str">
        <f>IF(ISBLANK(Regressions!D38), " ", Regressions!D38)</f>
        <v> </v>
      </c>
      <c r="E28" s="219" t="e">
        <f>IF(ISNUMBER(Regressions!E38),ROUND(Regressions!E38, 1), NA())</f>
        <v>#N/A</v>
      </c>
      <c r="F28" s="342" t="e">
        <f>IF(ISNUMBER(Regressions!F38),ROUND(Regressions!F38, 1), NA())</f>
        <v>#N/A</v>
      </c>
      <c r="G28" s="241" t="e">
        <f>IF(ISNUMBER(Regressions!G38),ROUND(Regressions!G38, 1), NA())</f>
        <v>#N/A</v>
      </c>
      <c r="H28" s="343" t="e">
        <f>IF(ISNUMBER(Regressions!H38),ROUND(Regressions!H38, 1), NA())</f>
        <v>#N/A</v>
      </c>
      <c r="I28" s="242" t="e">
        <f>IF(ISNUMBER(Regressions!I38),ROUND(Regressions!I38, 1), NA())</f>
        <v>#N/A</v>
      </c>
      <c r="J28" s="344" t="e">
        <f>IF(ISNUMBER(Regressions!K38),ROUND(Regressions!K38, 1), NA())</f>
        <v>#N/A</v>
      </c>
      <c r="K28" s="342" t="e">
        <f>IF(ISNUMBER(Regressions!L38),ROUND(Regressions!L38, 1), NA())</f>
        <v>#N/A</v>
      </c>
      <c r="L28" s="243" t="e">
        <f>IF(ISNUMBER(Regressions!M38),ROUND(Regressions!M38, 1), NA())</f>
        <v>#N/A</v>
      </c>
      <c r="M28" s="343" t="e">
        <f>IF(ISNUMBER(Regressions!N38),ROUND(Regressions!N38, 1), NA())</f>
        <v>#N/A</v>
      </c>
      <c r="N28" s="242" t="e">
        <f>IF(ISNUMBER(Regressions!O38),ROUND(Regressions!O38, 1), NA())</f>
        <v>#N/A</v>
      </c>
      <c r="O28" s="344" t="e">
        <f>IF(ISNUMBER(Regressions!Q38),ROUND(Regressions!Q38, 1), NA())</f>
        <v>#N/A</v>
      </c>
      <c r="P28" s="342" t="e">
        <f>IF(ISNUMBER(Regressions!R38),ROUND(Regressions!R38, 1), NA())</f>
        <v>#N/A</v>
      </c>
      <c r="Q28" s="220" t="e">
        <f>IF(ISNUMBER(Regressions!S38),ROUND(Regressions!S38, 1), NA())</f>
        <v>#N/A</v>
      </c>
      <c r="R28" s="343" t="e">
        <f>IF(ISNUMBER(Regressions!T38),ROUND(Regressions!T38, 1), NA())</f>
        <v>#N/A</v>
      </c>
      <c r="S28" s="242" t="e">
        <f>IF(ISNUMBER(Regressions!U38),ROUND(Regressions!U38, 1), NA())</f>
        <v>#N/A</v>
      </c>
    </row>
    <row xmlns:x14ac="http://schemas.microsoft.com/office/spreadsheetml/2009/9/ac" r="29" hidden="true" x14ac:dyDescent="0.2">
      <c r="A29" s="339" t="str">
        <f>IF(ISBLANK(Regressions!A39), " ", Regressions!A39)</f>
        <v>Guatemala</v>
      </c>
      <c r="B29" s="340">
        <f>IF(ISBLANK(Regressions!B39), " ", Regressions!B39)</f>
        <v>2025</v>
      </c>
      <c r="C29" s="345" t="str">
        <f>IF(ISBLANK(Regressions!C39), " ", Regressions!C39)</f>
        <v>National</v>
      </c>
      <c r="D29" s="341" t="str">
        <f>IF(ISBLANK(Regressions!D39), " ", Regressions!D39)</f>
        <v> </v>
      </c>
      <c r="E29" s="219" t="e">
        <f>IF(ISNUMBER(Regressions!E39),ROUND(Regressions!E39, 1), NA())</f>
        <v>#N/A</v>
      </c>
      <c r="F29" s="342" t="e">
        <f>IF(ISNUMBER(Regressions!F39),ROUND(Regressions!F39, 1), NA())</f>
        <v>#N/A</v>
      </c>
      <c r="G29" s="241" t="e">
        <f>IF(ISNUMBER(Regressions!G39),ROUND(Regressions!G39, 1), NA())</f>
        <v>#N/A</v>
      </c>
      <c r="H29" s="343" t="e">
        <f>IF(ISNUMBER(Regressions!H39),ROUND(Regressions!H39, 1), NA())</f>
        <v>#N/A</v>
      </c>
      <c r="I29" s="242" t="e">
        <f>IF(ISNUMBER(Regressions!I39),ROUND(Regressions!I39, 1), NA())</f>
        <v>#N/A</v>
      </c>
      <c r="J29" s="344" t="e">
        <f>IF(ISNUMBER(Regressions!K39),ROUND(Regressions!K39, 1), NA())</f>
        <v>#N/A</v>
      </c>
      <c r="K29" s="342" t="e">
        <f>IF(ISNUMBER(Regressions!L39),ROUND(Regressions!L39, 1), NA())</f>
        <v>#N/A</v>
      </c>
      <c r="L29" s="243" t="e">
        <f>IF(ISNUMBER(Regressions!M39),ROUND(Regressions!M39, 1), NA())</f>
        <v>#N/A</v>
      </c>
      <c r="M29" s="343" t="e">
        <f>IF(ISNUMBER(Regressions!N39),ROUND(Regressions!N39, 1), NA())</f>
        <v>#N/A</v>
      </c>
      <c r="N29" s="242" t="e">
        <f>IF(ISNUMBER(Regressions!O39),ROUND(Regressions!O39, 1), NA())</f>
        <v>#N/A</v>
      </c>
      <c r="O29" s="344" t="e">
        <f>IF(ISNUMBER(Regressions!Q39),ROUND(Regressions!Q39, 1), NA())</f>
        <v>#N/A</v>
      </c>
      <c r="P29" s="342" t="e">
        <f>IF(ISNUMBER(Regressions!R39),ROUND(Regressions!R39, 1), NA())</f>
        <v>#N/A</v>
      </c>
      <c r="Q29" s="220" t="e">
        <f>IF(ISNUMBER(Regressions!S39),ROUND(Regressions!S39, 1), NA())</f>
        <v>#N/A</v>
      </c>
      <c r="R29" s="343" t="e">
        <f>IF(ISNUMBER(Regressions!T39),ROUND(Regressions!T39, 1), NA())</f>
        <v>#N/A</v>
      </c>
      <c r="S29" s="242" t="e">
        <f>IF(ISNUMBER(Regressions!U39),ROUND(Regressions!U39, 1), NA())</f>
        <v>#N/A</v>
      </c>
    </row>
    <row xmlns:x14ac="http://schemas.microsoft.com/office/spreadsheetml/2009/9/ac" r="30" hidden="true" x14ac:dyDescent="0.2">
      <c r="A30" s="339" t="str">
        <f>IF(ISBLANK(Regressions!A40), " ", Regressions!A40)</f>
        <v>Guatemala</v>
      </c>
      <c r="B30" s="340">
        <f>IF(ISBLANK(Regressions!B40), " ", Regressions!B40)</f>
        <v>2026</v>
      </c>
      <c r="C30" s="345" t="str">
        <f>IF(ISBLANK(Regressions!C40), " ", Regressions!C40)</f>
        <v>National</v>
      </c>
      <c r="D30" s="341" t="str">
        <f>IF(ISBLANK(Regressions!D40), " ", Regressions!D40)</f>
        <v> </v>
      </c>
      <c r="E30" s="219" t="e">
        <f>IF(ISNUMBER(Regressions!E40),ROUND(Regressions!E40, 1), NA())</f>
        <v>#N/A</v>
      </c>
      <c r="F30" s="342" t="e">
        <f>IF(ISNUMBER(Regressions!F40),ROUND(Regressions!F40, 1), NA())</f>
        <v>#N/A</v>
      </c>
      <c r="G30" s="241" t="e">
        <f>IF(ISNUMBER(Regressions!G40),ROUND(Regressions!G40, 1), NA())</f>
        <v>#N/A</v>
      </c>
      <c r="H30" s="343" t="e">
        <f>IF(ISNUMBER(Regressions!H40),ROUND(Regressions!H40, 1), NA())</f>
        <v>#N/A</v>
      </c>
      <c r="I30" s="242" t="e">
        <f>IF(ISNUMBER(Regressions!I40),ROUND(Regressions!I40, 1), NA())</f>
        <v>#N/A</v>
      </c>
      <c r="J30" s="344" t="e">
        <f>IF(ISNUMBER(Regressions!K40),ROUND(Regressions!K40, 1), NA())</f>
        <v>#N/A</v>
      </c>
      <c r="K30" s="342" t="e">
        <f>IF(ISNUMBER(Regressions!L40),ROUND(Regressions!L40, 1), NA())</f>
        <v>#N/A</v>
      </c>
      <c r="L30" s="243" t="e">
        <f>IF(ISNUMBER(Regressions!M40),ROUND(Regressions!M40, 1), NA())</f>
        <v>#N/A</v>
      </c>
      <c r="M30" s="343" t="e">
        <f>IF(ISNUMBER(Regressions!N40),ROUND(Regressions!N40, 1), NA())</f>
        <v>#N/A</v>
      </c>
      <c r="N30" s="242" t="e">
        <f>IF(ISNUMBER(Regressions!O40),ROUND(Regressions!O40, 1), NA())</f>
        <v>#N/A</v>
      </c>
      <c r="O30" s="344" t="e">
        <f>IF(ISNUMBER(Regressions!Q40),ROUND(Regressions!Q40, 1), NA())</f>
        <v>#N/A</v>
      </c>
      <c r="P30" s="342" t="e">
        <f>IF(ISNUMBER(Regressions!R40),ROUND(Regressions!R40, 1), NA())</f>
        <v>#N/A</v>
      </c>
      <c r="Q30" s="220" t="e">
        <f>IF(ISNUMBER(Regressions!S40),ROUND(Regressions!S40, 1), NA())</f>
        <v>#N/A</v>
      </c>
      <c r="R30" s="343" t="e">
        <f>IF(ISNUMBER(Regressions!T40),ROUND(Regressions!T40, 1), NA())</f>
        <v>#N/A</v>
      </c>
      <c r="S30" s="242" t="e">
        <f>IF(ISNUMBER(Regressions!U40),ROUND(Regressions!U40, 1), NA())</f>
        <v>#N/A</v>
      </c>
    </row>
    <row xmlns:x14ac="http://schemas.microsoft.com/office/spreadsheetml/2009/9/ac" r="31" hidden="true" x14ac:dyDescent="0.2">
      <c r="A31" s="339" t="str">
        <f>IF(ISBLANK(Regressions!A41), " ", Regressions!A41)</f>
        <v>Guatemala</v>
      </c>
      <c r="B31" s="340">
        <f>IF(ISBLANK(Regressions!B41), " ", Regressions!B41)</f>
        <v>2027</v>
      </c>
      <c r="C31" s="345" t="str">
        <f>IF(ISBLANK(Regressions!C41), " ", Regressions!C41)</f>
        <v>National</v>
      </c>
      <c r="D31" s="341" t="str">
        <f>IF(ISBLANK(Regressions!D41), " ", Regressions!D41)</f>
        <v> </v>
      </c>
      <c r="E31" s="219" t="e">
        <f>IF(ISNUMBER(Regressions!E41),ROUND(Regressions!E41, 1), NA())</f>
        <v>#N/A</v>
      </c>
      <c r="F31" s="342" t="e">
        <f>IF(ISNUMBER(Regressions!F41),ROUND(Regressions!F41, 1), NA())</f>
        <v>#N/A</v>
      </c>
      <c r="G31" s="241" t="e">
        <f>IF(ISNUMBER(Regressions!G41),ROUND(Regressions!G41, 1), NA())</f>
        <v>#N/A</v>
      </c>
      <c r="H31" s="343" t="e">
        <f>IF(ISNUMBER(Regressions!H41),ROUND(Regressions!H41, 1), NA())</f>
        <v>#N/A</v>
      </c>
      <c r="I31" s="242" t="e">
        <f>IF(ISNUMBER(Regressions!I41),ROUND(Regressions!I41, 1), NA())</f>
        <v>#N/A</v>
      </c>
      <c r="J31" s="344" t="e">
        <f>IF(ISNUMBER(Regressions!K41),ROUND(Regressions!K41, 1), NA())</f>
        <v>#N/A</v>
      </c>
      <c r="K31" s="342" t="e">
        <f>IF(ISNUMBER(Regressions!L41),ROUND(Regressions!L41, 1), NA())</f>
        <v>#N/A</v>
      </c>
      <c r="L31" s="243" t="e">
        <f>IF(ISNUMBER(Regressions!M41),ROUND(Regressions!M41, 1), NA())</f>
        <v>#N/A</v>
      </c>
      <c r="M31" s="343" t="e">
        <f>IF(ISNUMBER(Regressions!N41),ROUND(Regressions!N41, 1), NA())</f>
        <v>#N/A</v>
      </c>
      <c r="N31" s="242" t="e">
        <f>IF(ISNUMBER(Regressions!O41),ROUND(Regressions!O41, 1), NA())</f>
        <v>#N/A</v>
      </c>
      <c r="O31" s="344" t="e">
        <f>IF(ISNUMBER(Regressions!Q41),ROUND(Regressions!Q41, 1), NA())</f>
        <v>#N/A</v>
      </c>
      <c r="P31" s="342" t="e">
        <f>IF(ISNUMBER(Regressions!R41),ROUND(Regressions!R41, 1), NA())</f>
        <v>#N/A</v>
      </c>
      <c r="Q31" s="220" t="e">
        <f>IF(ISNUMBER(Regressions!S41),ROUND(Regressions!S41, 1), NA())</f>
        <v>#N/A</v>
      </c>
      <c r="R31" s="343" t="e">
        <f>IF(ISNUMBER(Regressions!T41),ROUND(Regressions!T41, 1), NA())</f>
        <v>#N/A</v>
      </c>
      <c r="S31" s="242" t="e">
        <f>IF(ISNUMBER(Regressions!U41),ROUND(Regressions!U41, 1), NA())</f>
        <v>#N/A</v>
      </c>
    </row>
    <row xmlns:x14ac="http://schemas.microsoft.com/office/spreadsheetml/2009/9/ac" r="32" hidden="true" x14ac:dyDescent="0.2">
      <c r="A32" s="339" t="str">
        <f>IF(ISBLANK(Regressions!A42), " ", Regressions!A42)</f>
        <v>Guatemala</v>
      </c>
      <c r="B32" s="340">
        <f>IF(ISBLANK(Regressions!B42), " ", Regressions!B42)</f>
        <v>2028</v>
      </c>
      <c r="C32" s="345" t="str">
        <f>IF(ISBLANK(Regressions!C42), " ", Regressions!C42)</f>
        <v>National</v>
      </c>
      <c r="D32" s="341" t="str">
        <f>IF(ISBLANK(Regressions!D42), " ", Regressions!D42)</f>
        <v> </v>
      </c>
      <c r="E32" s="219" t="e">
        <f>IF(ISNUMBER(Regressions!E42),ROUND(Regressions!E42, 1), NA())</f>
        <v>#N/A</v>
      </c>
      <c r="F32" s="342" t="e">
        <f>IF(ISNUMBER(Regressions!F42),ROUND(Regressions!F42, 1), NA())</f>
        <v>#N/A</v>
      </c>
      <c r="G32" s="241" t="e">
        <f>IF(ISNUMBER(Regressions!G42),ROUND(Regressions!G42, 1), NA())</f>
        <v>#N/A</v>
      </c>
      <c r="H32" s="343" t="e">
        <f>IF(ISNUMBER(Regressions!H42),ROUND(Regressions!H42, 1), NA())</f>
        <v>#N/A</v>
      </c>
      <c r="I32" s="242" t="e">
        <f>IF(ISNUMBER(Regressions!I42),ROUND(Regressions!I42, 1), NA())</f>
        <v>#N/A</v>
      </c>
      <c r="J32" s="344" t="e">
        <f>IF(ISNUMBER(Regressions!K42),ROUND(Regressions!K42, 1), NA())</f>
        <v>#N/A</v>
      </c>
      <c r="K32" s="342" t="e">
        <f>IF(ISNUMBER(Regressions!L42),ROUND(Regressions!L42, 1), NA())</f>
        <v>#N/A</v>
      </c>
      <c r="L32" s="243" t="e">
        <f>IF(ISNUMBER(Regressions!M42),ROUND(Regressions!M42, 1), NA())</f>
        <v>#N/A</v>
      </c>
      <c r="M32" s="343" t="e">
        <f>IF(ISNUMBER(Regressions!N42),ROUND(Regressions!N42, 1), NA())</f>
        <v>#N/A</v>
      </c>
      <c r="N32" s="242" t="e">
        <f>IF(ISNUMBER(Regressions!O42),ROUND(Regressions!O42, 1), NA())</f>
        <v>#N/A</v>
      </c>
      <c r="O32" s="344" t="e">
        <f>IF(ISNUMBER(Regressions!Q42),ROUND(Regressions!Q42, 1), NA())</f>
        <v>#N/A</v>
      </c>
      <c r="P32" s="342" t="e">
        <f>IF(ISNUMBER(Regressions!R42),ROUND(Regressions!R42, 1), NA())</f>
        <v>#N/A</v>
      </c>
      <c r="Q32" s="220" t="e">
        <f>IF(ISNUMBER(Regressions!S42),ROUND(Regressions!S42, 1), NA())</f>
        <v>#N/A</v>
      </c>
      <c r="R32" s="343" t="e">
        <f>IF(ISNUMBER(Regressions!T42),ROUND(Regressions!T42, 1), NA())</f>
        <v>#N/A</v>
      </c>
      <c r="S32" s="242" t="e">
        <f>IF(ISNUMBER(Regressions!U42),ROUND(Regressions!U42, 1), NA())</f>
        <v>#N/A</v>
      </c>
    </row>
    <row xmlns:x14ac="http://schemas.microsoft.com/office/spreadsheetml/2009/9/ac" r="33" hidden="true" x14ac:dyDescent="0.2">
      <c r="A33" s="339" t="str">
        <f>IF(ISBLANK(Regressions!A43), " ", Regressions!A43)</f>
        <v>Guatemala</v>
      </c>
      <c r="B33" s="340">
        <f>IF(ISBLANK(Regressions!B43), " ", Regressions!B43)</f>
        <v>2029</v>
      </c>
      <c r="C33" s="345" t="str">
        <f>IF(ISBLANK(Regressions!C43), " ", Regressions!C43)</f>
        <v>National</v>
      </c>
      <c r="D33" s="341" t="str">
        <f>IF(ISBLANK(Regressions!D43), " ", Regressions!D43)</f>
        <v> </v>
      </c>
      <c r="E33" s="219" t="e">
        <f>IF(ISNUMBER(Regressions!E43),ROUND(Regressions!E43, 1), NA())</f>
        <v>#N/A</v>
      </c>
      <c r="F33" s="342" t="e">
        <f>IF(ISNUMBER(Regressions!F43),ROUND(Regressions!F43, 1), NA())</f>
        <v>#N/A</v>
      </c>
      <c r="G33" s="241" t="e">
        <f>IF(ISNUMBER(Regressions!G43),ROUND(Regressions!G43, 1), NA())</f>
        <v>#N/A</v>
      </c>
      <c r="H33" s="343" t="e">
        <f>IF(ISNUMBER(Regressions!H43),ROUND(Regressions!H43, 1), NA())</f>
        <v>#N/A</v>
      </c>
      <c r="I33" s="242" t="e">
        <f>IF(ISNUMBER(Regressions!I43),ROUND(Regressions!I43, 1), NA())</f>
        <v>#N/A</v>
      </c>
      <c r="J33" s="344" t="e">
        <f>IF(ISNUMBER(Regressions!K43),ROUND(Regressions!K43, 1), NA())</f>
        <v>#N/A</v>
      </c>
      <c r="K33" s="342" t="e">
        <f>IF(ISNUMBER(Regressions!L43),ROUND(Regressions!L43, 1), NA())</f>
        <v>#N/A</v>
      </c>
      <c r="L33" s="243" t="e">
        <f>IF(ISNUMBER(Regressions!M43),ROUND(Regressions!M43, 1), NA())</f>
        <v>#N/A</v>
      </c>
      <c r="M33" s="343" t="e">
        <f>IF(ISNUMBER(Regressions!N43),ROUND(Regressions!N43, 1), NA())</f>
        <v>#N/A</v>
      </c>
      <c r="N33" s="242" t="e">
        <f>IF(ISNUMBER(Regressions!O43),ROUND(Regressions!O43, 1), NA())</f>
        <v>#N/A</v>
      </c>
      <c r="O33" s="344" t="e">
        <f>IF(ISNUMBER(Regressions!Q43),ROUND(Regressions!Q43, 1), NA())</f>
        <v>#N/A</v>
      </c>
      <c r="P33" s="342" t="e">
        <f>IF(ISNUMBER(Regressions!R43),ROUND(Regressions!R43, 1), NA())</f>
        <v>#N/A</v>
      </c>
      <c r="Q33" s="220" t="e">
        <f>IF(ISNUMBER(Regressions!S43),ROUND(Regressions!S43, 1), NA())</f>
        <v>#N/A</v>
      </c>
      <c r="R33" s="343" t="e">
        <f>IF(ISNUMBER(Regressions!T43),ROUND(Regressions!T43, 1), NA())</f>
        <v>#N/A</v>
      </c>
      <c r="S33" s="242" t="e">
        <f>IF(ISNUMBER(Regressions!U43),ROUND(Regressions!U43, 1), NA())</f>
        <v>#N/A</v>
      </c>
    </row>
    <row xmlns:x14ac="http://schemas.microsoft.com/office/spreadsheetml/2009/9/ac" r="34" hidden="true" x14ac:dyDescent="0.2">
      <c r="A34" s="339" t="str">
        <f>IF(ISBLANK(Regressions!A44), " ", Regressions!A44)</f>
        <v>Guatemala</v>
      </c>
      <c r="B34" s="340">
        <f>IF(ISBLANK(Regressions!B44), " ", Regressions!B44)</f>
        <v>2030</v>
      </c>
      <c r="C34" s="345" t="str">
        <f>IF(ISBLANK(Regressions!C44), " ", Regressions!C44)</f>
        <v>National</v>
      </c>
      <c r="D34" s="341" t="str">
        <f>IF(ISBLANK(Regressions!D44), " ", Regressions!D44)</f>
        <v> </v>
      </c>
      <c r="E34" s="219" t="e">
        <f>IF(ISNUMBER(Regressions!E44),ROUND(Regressions!E44, 1), NA())</f>
        <v>#N/A</v>
      </c>
      <c r="F34" s="342" t="e">
        <f>IF(ISNUMBER(Regressions!F44),ROUND(Regressions!F44, 1), NA())</f>
        <v>#N/A</v>
      </c>
      <c r="G34" s="241" t="e">
        <f>IF(ISNUMBER(Regressions!G44),ROUND(Regressions!G44, 1), NA())</f>
        <v>#N/A</v>
      </c>
      <c r="H34" s="343" t="e">
        <f>IF(ISNUMBER(Regressions!H44),ROUND(Regressions!H44, 1), NA())</f>
        <v>#N/A</v>
      </c>
      <c r="I34" s="242" t="e">
        <f>IF(ISNUMBER(Regressions!I44),ROUND(Regressions!I44, 1), NA())</f>
        <v>#N/A</v>
      </c>
      <c r="J34" s="344" t="e">
        <f>IF(ISNUMBER(Regressions!K44),ROUND(Regressions!K44, 1), NA())</f>
        <v>#N/A</v>
      </c>
      <c r="K34" s="342" t="e">
        <f>IF(ISNUMBER(Regressions!L44),ROUND(Regressions!L44, 1), NA())</f>
        <v>#N/A</v>
      </c>
      <c r="L34" s="243" t="e">
        <f>IF(ISNUMBER(Regressions!M44),ROUND(Regressions!M44, 1), NA())</f>
        <v>#N/A</v>
      </c>
      <c r="M34" s="343" t="e">
        <f>IF(ISNUMBER(Regressions!N44),ROUND(Regressions!N44, 1), NA())</f>
        <v>#N/A</v>
      </c>
      <c r="N34" s="242" t="e">
        <f>IF(ISNUMBER(Regressions!O44),ROUND(Regressions!O44, 1), NA())</f>
        <v>#N/A</v>
      </c>
      <c r="O34" s="344" t="e">
        <f>IF(ISNUMBER(Regressions!Q44),ROUND(Regressions!Q44, 1), NA())</f>
        <v>#N/A</v>
      </c>
      <c r="P34" s="342" t="e">
        <f>IF(ISNUMBER(Regressions!R44),ROUND(Regressions!R44, 1), NA())</f>
        <v>#N/A</v>
      </c>
      <c r="Q34" s="220" t="e">
        <f>IF(ISNUMBER(Regressions!S44),ROUND(Regressions!S44, 1), NA())</f>
        <v>#N/A</v>
      </c>
      <c r="R34" s="343" t="e">
        <f>IF(ISNUMBER(Regressions!T44),ROUND(Regressions!T44, 1), NA())</f>
        <v>#N/A</v>
      </c>
      <c r="S34" s="242" t="e">
        <f>IF(ISNUMBER(Regressions!U44),ROUND(Regressions!U44, 1), NA())</f>
        <v>#N/A</v>
      </c>
    </row>
    <row xmlns:x14ac="http://schemas.microsoft.com/office/spreadsheetml/2009/9/ac" r="35" x14ac:dyDescent="0.2">
      <c r="A35" s="339" t="str">
        <f>IF(ISBLANK(Regressions!A45), " ", Regressions!A45)</f>
        <v>Guatemala</v>
      </c>
      <c r="B35" s="340">
        <f>IF(ISBLANK(Regressions!B45), " ", Regressions!B45)</f>
        <v>2000</v>
      </c>
      <c r="C35" s="345" t="str">
        <f>IF(ISBLANK(Regressions!C45), " ", Regressions!C45)</f>
        <v>Urban</v>
      </c>
      <c r="D35" s="341">
        <f>IF(ISBLANK(Regressions!D45), " ", Regressions!D45)</f>
        <v>1934187.275050354</v>
      </c>
      <c r="E35" s="219" t="e">
        <f>IF(ISNUMBER(Regressions!E45),ROUND(Regressions!E45, 1), NA())</f>
        <v>#N/A</v>
      </c>
      <c r="F35" s="342">
        <f>IF(ISNUMBER(Regressions!F45),ROUND(Regressions!F45, 1), NA())</f>
        <v>96.6</v>
      </c>
      <c r="G35" s="241" t="e">
        <f>IF(ISNUMBER(Regressions!G45),ROUND(Regressions!G45, 1), NA())</f>
        <v>#N/A</v>
      </c>
      <c r="H35" s="343" t="e">
        <f>IF(ISNUMBER(Regressions!H45),ROUND(Regressions!H45, 1), NA())</f>
        <v>#N/A</v>
      </c>
      <c r="I35" s="242">
        <f>IF(ISNUMBER(Regressions!I45),ROUND(Regressions!I45, 1), NA())</f>
        <v>3.4</v>
      </c>
      <c r="J35" s="344" t="e">
        <f>IF(ISNUMBER(Regressions!K45),ROUND(Regressions!K45, 1), NA())</f>
        <v>#N/A</v>
      </c>
      <c r="K35" s="342">
        <f>IF(ISNUMBER(Regressions!L45),ROUND(Regressions!L45, 1), NA())</f>
        <v>97.1</v>
      </c>
      <c r="L35" s="243" t="e">
        <f>IF(ISNUMBER(Regressions!M45),ROUND(Regressions!M45, 1), NA())</f>
        <v>#N/A</v>
      </c>
      <c r="M35" s="343" t="e">
        <f>IF(ISNUMBER(Regressions!N45),ROUND(Regressions!N45, 1), NA())</f>
        <v>#N/A</v>
      </c>
      <c r="N35" s="242">
        <f>IF(ISNUMBER(Regressions!O45),ROUND(Regressions!O45, 1), NA())</f>
        <v>2.9</v>
      </c>
      <c r="O35" s="344" t="e">
        <f>IF(ISNUMBER(Regressions!Q45),ROUND(Regressions!Q45, 1), NA())</f>
        <v>#N/A</v>
      </c>
      <c r="P35" s="342" t="e">
        <f>IF(ISNUMBER(Regressions!R45),ROUND(Regressions!R45, 1), NA())</f>
        <v>#N/A</v>
      </c>
      <c r="Q35" s="220" t="e">
        <f>IF(ISNUMBER(Regressions!S45),ROUND(Regressions!S45, 1), NA())</f>
        <v>#N/A</v>
      </c>
      <c r="R35" s="343" t="e">
        <f>IF(ISNUMBER(Regressions!T45),ROUND(Regressions!T45, 1), NA())</f>
        <v>#N/A</v>
      </c>
      <c r="S35" s="242" t="e">
        <f>IF(ISNUMBER(Regressions!U45),ROUND(Regressions!U45, 1), NA())</f>
        <v>#N/A</v>
      </c>
    </row>
    <row xmlns:x14ac="http://schemas.microsoft.com/office/spreadsheetml/2009/9/ac" r="36" x14ac:dyDescent="0.2">
      <c r="A36" s="339" t="str">
        <f>IF(ISBLANK(Regressions!A46), " ", Regressions!A46)</f>
        <v>Guatemala</v>
      </c>
      <c r="B36" s="340">
        <f>IF(ISBLANK(Regressions!B46), " ", Regressions!B46)</f>
        <v>2001</v>
      </c>
      <c r="C36" s="345" t="str">
        <f>IF(ISBLANK(Regressions!C46), " ", Regressions!C46)</f>
        <v>Urban</v>
      </c>
      <c r="D36" s="341">
        <f>IF(ISBLANK(Regressions!D46), " ", Regressions!D46)</f>
        <v>1991297.849783631</v>
      </c>
      <c r="E36" s="219" t="e">
        <f>IF(ISNUMBER(Regressions!E46),ROUND(Regressions!E46, 1), NA())</f>
        <v>#N/A</v>
      </c>
      <c r="F36" s="342">
        <f>IF(ISNUMBER(Regressions!F46),ROUND(Regressions!F46, 1), NA())</f>
        <v>96.6</v>
      </c>
      <c r="G36" s="241" t="e">
        <f>IF(ISNUMBER(Regressions!G46),ROUND(Regressions!G46, 1), NA())</f>
        <v>#N/A</v>
      </c>
      <c r="H36" s="343" t="e">
        <f>IF(ISNUMBER(Regressions!H46),ROUND(Regressions!H46, 1), NA())</f>
        <v>#N/A</v>
      </c>
      <c r="I36" s="242">
        <f>IF(ISNUMBER(Regressions!I46),ROUND(Regressions!I46, 1), NA())</f>
        <v>3.4</v>
      </c>
      <c r="J36" s="344" t="e">
        <f>IF(ISNUMBER(Regressions!K46),ROUND(Regressions!K46, 1), NA())</f>
        <v>#N/A</v>
      </c>
      <c r="K36" s="342">
        <f>IF(ISNUMBER(Regressions!L46),ROUND(Regressions!L46, 1), NA())</f>
        <v>97.1</v>
      </c>
      <c r="L36" s="243" t="e">
        <f>IF(ISNUMBER(Regressions!M46),ROUND(Regressions!M46, 1), NA())</f>
        <v>#N/A</v>
      </c>
      <c r="M36" s="343" t="e">
        <f>IF(ISNUMBER(Regressions!N46),ROUND(Regressions!N46, 1), NA())</f>
        <v>#N/A</v>
      </c>
      <c r="N36" s="242">
        <f>IF(ISNUMBER(Regressions!O46),ROUND(Regressions!O46, 1), NA())</f>
        <v>2.9</v>
      </c>
      <c r="O36" s="344" t="e">
        <f>IF(ISNUMBER(Regressions!Q46),ROUND(Regressions!Q46, 1), NA())</f>
        <v>#N/A</v>
      </c>
      <c r="P36" s="342" t="e">
        <f>IF(ISNUMBER(Regressions!R46),ROUND(Regressions!R46, 1), NA())</f>
        <v>#N/A</v>
      </c>
      <c r="Q36" s="220" t="e">
        <f>IF(ISNUMBER(Regressions!S46),ROUND(Regressions!S46, 1), NA())</f>
        <v>#N/A</v>
      </c>
      <c r="R36" s="343" t="e">
        <f>IF(ISNUMBER(Regressions!T46),ROUND(Regressions!T46, 1), NA())</f>
        <v>#N/A</v>
      </c>
      <c r="S36" s="242" t="e">
        <f>IF(ISNUMBER(Regressions!U46),ROUND(Regressions!U46, 1), NA())</f>
        <v>#N/A</v>
      </c>
    </row>
    <row xmlns:x14ac="http://schemas.microsoft.com/office/spreadsheetml/2009/9/ac" r="37" x14ac:dyDescent="0.2">
      <c r="A37" s="339" t="str">
        <f>IF(ISBLANK(Regressions!A47), " ", Regressions!A47)</f>
        <v>Guatemala</v>
      </c>
      <c r="B37" s="340">
        <f>IF(ISBLANK(Regressions!B47), " ", Regressions!B47)</f>
        <v>2002</v>
      </c>
      <c r="C37" s="345" t="str">
        <f>IF(ISBLANK(Regressions!C47), " ", Regressions!C47)</f>
        <v>Urban</v>
      </c>
      <c r="D37" s="341">
        <f>IF(ISBLANK(Regressions!D47), " ", Regressions!D47)</f>
        <v>2048767.395466995</v>
      </c>
      <c r="E37" s="219" t="e">
        <f>IF(ISNUMBER(Regressions!E47),ROUND(Regressions!E47, 1), NA())</f>
        <v>#N/A</v>
      </c>
      <c r="F37" s="342">
        <f>IF(ISNUMBER(Regressions!F47),ROUND(Regressions!F47, 1), NA())</f>
        <v>96.6</v>
      </c>
      <c r="G37" s="241" t="e">
        <f>IF(ISNUMBER(Regressions!G47),ROUND(Regressions!G47, 1), NA())</f>
        <v>#N/A</v>
      </c>
      <c r="H37" s="343" t="e">
        <f>IF(ISNUMBER(Regressions!H47),ROUND(Regressions!H47, 1), NA())</f>
        <v>#N/A</v>
      </c>
      <c r="I37" s="242">
        <f>IF(ISNUMBER(Regressions!I47),ROUND(Regressions!I47, 1), NA())</f>
        <v>3.4</v>
      </c>
      <c r="J37" s="344" t="e">
        <f>IF(ISNUMBER(Regressions!K47),ROUND(Regressions!K47, 1), NA())</f>
        <v>#N/A</v>
      </c>
      <c r="K37" s="342">
        <f>IF(ISNUMBER(Regressions!L47),ROUND(Regressions!L47, 1), NA())</f>
        <v>97.1</v>
      </c>
      <c r="L37" s="243" t="e">
        <f>IF(ISNUMBER(Regressions!M47),ROUND(Regressions!M47, 1), NA())</f>
        <v>#N/A</v>
      </c>
      <c r="M37" s="343" t="e">
        <f>IF(ISNUMBER(Regressions!N47),ROUND(Regressions!N47, 1), NA())</f>
        <v>#N/A</v>
      </c>
      <c r="N37" s="242">
        <f>IF(ISNUMBER(Regressions!O47),ROUND(Regressions!O47, 1), NA())</f>
        <v>2.9</v>
      </c>
      <c r="O37" s="344" t="e">
        <f>IF(ISNUMBER(Regressions!Q47),ROUND(Regressions!Q47, 1), NA())</f>
        <v>#N/A</v>
      </c>
      <c r="P37" s="342" t="e">
        <f>IF(ISNUMBER(Regressions!R47),ROUND(Regressions!R47, 1), NA())</f>
        <v>#N/A</v>
      </c>
      <c r="Q37" s="220" t="e">
        <f>IF(ISNUMBER(Regressions!S47),ROUND(Regressions!S47, 1), NA())</f>
        <v>#N/A</v>
      </c>
      <c r="R37" s="343" t="e">
        <f>IF(ISNUMBER(Regressions!T47),ROUND(Regressions!T47, 1), NA())</f>
        <v>#N/A</v>
      </c>
      <c r="S37" s="242" t="e">
        <f>IF(ISNUMBER(Regressions!U47),ROUND(Regressions!U47, 1), NA())</f>
        <v>#N/A</v>
      </c>
    </row>
    <row xmlns:x14ac="http://schemas.microsoft.com/office/spreadsheetml/2009/9/ac" r="38" x14ac:dyDescent="0.2">
      <c r="A38" s="339" t="str">
        <f>IF(ISBLANK(Regressions!A48), " ", Regressions!A48)</f>
        <v>Guatemala</v>
      </c>
      <c r="B38" s="340">
        <f>IF(ISBLANK(Regressions!B48), " ", Regressions!B48)</f>
        <v>2003</v>
      </c>
      <c r="C38" s="345" t="str">
        <f>IF(ISBLANK(Regressions!C48), " ", Regressions!C48)</f>
        <v>Urban</v>
      </c>
      <c r="D38" s="341">
        <f>IF(ISBLANK(Regressions!D48), " ", Regressions!D48)</f>
        <v>2104665.870694275</v>
      </c>
      <c r="E38" s="219" t="e">
        <f>IF(ISNUMBER(Regressions!E48),ROUND(Regressions!E48, 1), NA())</f>
        <v>#N/A</v>
      </c>
      <c r="F38" s="342">
        <f>IF(ISNUMBER(Regressions!F48),ROUND(Regressions!F48, 1), NA())</f>
        <v>96.6</v>
      </c>
      <c r="G38" s="241" t="e">
        <f>IF(ISNUMBER(Regressions!G48),ROUND(Regressions!G48, 1), NA())</f>
        <v>#N/A</v>
      </c>
      <c r="H38" s="343" t="e">
        <f>IF(ISNUMBER(Regressions!H48),ROUND(Regressions!H48, 1), NA())</f>
        <v>#N/A</v>
      </c>
      <c r="I38" s="242">
        <f>IF(ISNUMBER(Regressions!I48),ROUND(Regressions!I48, 1), NA())</f>
        <v>3.4</v>
      </c>
      <c r="J38" s="344" t="e">
        <f>IF(ISNUMBER(Regressions!K48),ROUND(Regressions!K48, 1), NA())</f>
        <v>#N/A</v>
      </c>
      <c r="K38" s="342">
        <f>IF(ISNUMBER(Regressions!L48),ROUND(Regressions!L48, 1), NA())</f>
        <v>97.1</v>
      </c>
      <c r="L38" s="243" t="e">
        <f>IF(ISNUMBER(Regressions!M48),ROUND(Regressions!M48, 1), NA())</f>
        <v>#N/A</v>
      </c>
      <c r="M38" s="343" t="e">
        <f>IF(ISNUMBER(Regressions!N48),ROUND(Regressions!N48, 1), NA())</f>
        <v>#N/A</v>
      </c>
      <c r="N38" s="242">
        <f>IF(ISNUMBER(Regressions!O48),ROUND(Regressions!O48, 1), NA())</f>
        <v>2.9</v>
      </c>
      <c r="O38" s="344" t="e">
        <f>IF(ISNUMBER(Regressions!Q48),ROUND(Regressions!Q48, 1), NA())</f>
        <v>#N/A</v>
      </c>
      <c r="P38" s="342" t="e">
        <f>IF(ISNUMBER(Regressions!R48),ROUND(Regressions!R48, 1), NA())</f>
        <v>#N/A</v>
      </c>
      <c r="Q38" s="220" t="e">
        <f>IF(ISNUMBER(Regressions!S48),ROUND(Regressions!S48, 1), NA())</f>
        <v>#N/A</v>
      </c>
      <c r="R38" s="343" t="e">
        <f>IF(ISNUMBER(Regressions!T48),ROUND(Regressions!T48, 1), NA())</f>
        <v>#N/A</v>
      </c>
      <c r="S38" s="242" t="e">
        <f>IF(ISNUMBER(Regressions!U48),ROUND(Regressions!U48, 1), NA())</f>
        <v>#N/A</v>
      </c>
    </row>
    <row xmlns:x14ac="http://schemas.microsoft.com/office/spreadsheetml/2009/9/ac" r="39" x14ac:dyDescent="0.2">
      <c r="A39" s="339" t="str">
        <f>IF(ISBLANK(Regressions!A49), " ", Regressions!A49)</f>
        <v>Guatemala</v>
      </c>
      <c r="B39" s="340">
        <f>IF(ISBLANK(Regressions!B49), " ", Regressions!B49)</f>
        <v>2004</v>
      </c>
      <c r="C39" s="345" t="str">
        <f>IF(ISBLANK(Regressions!C49), " ", Regressions!C49)</f>
        <v>Urban</v>
      </c>
      <c r="D39" s="341">
        <f>IF(ISBLANK(Regressions!D49), " ", Regressions!D49)</f>
        <v>2161792.8120437618</v>
      </c>
      <c r="E39" s="219" t="e">
        <f>IF(ISNUMBER(Regressions!E49),ROUND(Regressions!E49, 1), NA())</f>
        <v>#N/A</v>
      </c>
      <c r="F39" s="342">
        <f>IF(ISNUMBER(Regressions!F49),ROUND(Regressions!F49, 1), NA())</f>
        <v>96.6</v>
      </c>
      <c r="G39" s="241" t="e">
        <f>IF(ISNUMBER(Regressions!G49),ROUND(Regressions!G49, 1), NA())</f>
        <v>#N/A</v>
      </c>
      <c r="H39" s="343" t="e">
        <f>IF(ISNUMBER(Regressions!H49),ROUND(Regressions!H49, 1), NA())</f>
        <v>#N/A</v>
      </c>
      <c r="I39" s="242">
        <f>IF(ISNUMBER(Regressions!I49),ROUND(Regressions!I49, 1), NA())</f>
        <v>3.4</v>
      </c>
      <c r="J39" s="344" t="e">
        <f>IF(ISNUMBER(Regressions!K49),ROUND(Regressions!K49, 1), NA())</f>
        <v>#N/A</v>
      </c>
      <c r="K39" s="342">
        <f>IF(ISNUMBER(Regressions!L49),ROUND(Regressions!L49, 1), NA())</f>
        <v>97.1</v>
      </c>
      <c r="L39" s="243" t="e">
        <f>IF(ISNUMBER(Regressions!M49),ROUND(Regressions!M49, 1), NA())</f>
        <v>#N/A</v>
      </c>
      <c r="M39" s="343" t="e">
        <f>IF(ISNUMBER(Regressions!N49),ROUND(Regressions!N49, 1), NA())</f>
        <v>#N/A</v>
      </c>
      <c r="N39" s="242">
        <f>IF(ISNUMBER(Regressions!O49),ROUND(Regressions!O49, 1), NA())</f>
        <v>2.9</v>
      </c>
      <c r="O39" s="344" t="e">
        <f>IF(ISNUMBER(Regressions!Q49),ROUND(Regressions!Q49, 1), NA())</f>
        <v>#N/A</v>
      </c>
      <c r="P39" s="342" t="e">
        <f>IF(ISNUMBER(Regressions!R49),ROUND(Regressions!R49, 1), NA())</f>
        <v>#N/A</v>
      </c>
      <c r="Q39" s="220" t="e">
        <f>IF(ISNUMBER(Regressions!S49),ROUND(Regressions!S49, 1), NA())</f>
        <v>#N/A</v>
      </c>
      <c r="R39" s="343" t="e">
        <f>IF(ISNUMBER(Regressions!T49),ROUND(Regressions!T49, 1), NA())</f>
        <v>#N/A</v>
      </c>
      <c r="S39" s="242" t="e">
        <f>IF(ISNUMBER(Regressions!U49),ROUND(Regressions!U49, 1), NA())</f>
        <v>#N/A</v>
      </c>
    </row>
    <row xmlns:x14ac="http://schemas.microsoft.com/office/spreadsheetml/2009/9/ac" r="40" x14ac:dyDescent="0.2">
      <c r="A40" s="339" t="str">
        <f>IF(ISBLANK(Regressions!A50), " ", Regressions!A50)</f>
        <v>Guatemala</v>
      </c>
      <c r="B40" s="340">
        <f>IF(ISBLANK(Regressions!B50), " ", Regressions!B50)</f>
        <v>2005</v>
      </c>
      <c r="C40" s="345" t="str">
        <f>IF(ISBLANK(Regressions!C50), " ", Regressions!C50)</f>
        <v>Urban</v>
      </c>
      <c r="D40" s="341">
        <f>IF(ISBLANK(Regressions!D50), " ", Regressions!D50)</f>
        <v>2218265.169442215</v>
      </c>
      <c r="E40" s="219" t="e">
        <f>IF(ISNUMBER(Regressions!E50),ROUND(Regressions!E50, 1), NA())</f>
        <v>#N/A</v>
      </c>
      <c r="F40" s="342">
        <f>IF(ISNUMBER(Regressions!F50),ROUND(Regressions!F50, 1), NA())</f>
        <v>96.5</v>
      </c>
      <c r="G40" s="241" t="e">
        <f>IF(ISNUMBER(Regressions!G50),ROUND(Regressions!G50, 1), NA())</f>
        <v>#N/A</v>
      </c>
      <c r="H40" s="343" t="e">
        <f>IF(ISNUMBER(Regressions!H50),ROUND(Regressions!H50, 1), NA())</f>
        <v>#N/A</v>
      </c>
      <c r="I40" s="242">
        <f>IF(ISNUMBER(Regressions!I50),ROUND(Regressions!I50, 1), NA())</f>
        <v>3.5</v>
      </c>
      <c r="J40" s="344" t="e">
        <f>IF(ISNUMBER(Regressions!K50),ROUND(Regressions!K50, 1), NA())</f>
        <v>#N/A</v>
      </c>
      <c r="K40" s="342">
        <f>IF(ISNUMBER(Regressions!L50),ROUND(Regressions!L50, 1), NA())</f>
        <v>97.1</v>
      </c>
      <c r="L40" s="243" t="e">
        <f>IF(ISNUMBER(Regressions!M50),ROUND(Regressions!M50, 1), NA())</f>
        <v>#N/A</v>
      </c>
      <c r="M40" s="343" t="e">
        <f>IF(ISNUMBER(Regressions!N50),ROUND(Regressions!N50, 1), NA())</f>
        <v>#N/A</v>
      </c>
      <c r="N40" s="242">
        <f>IF(ISNUMBER(Regressions!O50),ROUND(Regressions!O50, 1), NA())</f>
        <v>2.9</v>
      </c>
      <c r="O40" s="344" t="e">
        <f>IF(ISNUMBER(Regressions!Q50),ROUND(Regressions!Q50, 1), NA())</f>
        <v>#N/A</v>
      </c>
      <c r="P40" s="342" t="e">
        <f>IF(ISNUMBER(Regressions!R50),ROUND(Regressions!R50, 1), NA())</f>
        <v>#N/A</v>
      </c>
      <c r="Q40" s="220" t="e">
        <f>IF(ISNUMBER(Regressions!S50),ROUND(Regressions!S50, 1), NA())</f>
        <v>#N/A</v>
      </c>
      <c r="R40" s="343" t="e">
        <f>IF(ISNUMBER(Regressions!T50),ROUND(Regressions!T50, 1), NA())</f>
        <v>#N/A</v>
      </c>
      <c r="S40" s="242" t="e">
        <f>IF(ISNUMBER(Regressions!U50),ROUND(Regressions!U50, 1), NA())</f>
        <v>#N/A</v>
      </c>
    </row>
    <row xmlns:x14ac="http://schemas.microsoft.com/office/spreadsheetml/2009/9/ac" r="41" x14ac:dyDescent="0.2">
      <c r="A41" s="339" t="str">
        <f>IF(ISBLANK(Regressions!A51), " ", Regressions!A51)</f>
        <v>Guatemala</v>
      </c>
      <c r="B41" s="340">
        <f>IF(ISBLANK(Regressions!B51), " ", Regressions!B51)</f>
        <v>2006</v>
      </c>
      <c r="C41" s="345" t="str">
        <f>IF(ISBLANK(Regressions!C51), " ", Regressions!C51)</f>
        <v>Urban</v>
      </c>
      <c r="D41" s="341">
        <f>IF(ISBLANK(Regressions!D51), " ", Regressions!D51)</f>
        <v>2273785.1000052649</v>
      </c>
      <c r="E41" s="219" t="e">
        <f>IF(ISNUMBER(Regressions!E51),ROUND(Regressions!E51, 1), NA())</f>
        <v>#N/A</v>
      </c>
      <c r="F41" s="342">
        <f>IF(ISNUMBER(Regressions!F51),ROUND(Regressions!F51, 1), NA())</f>
        <v>96.5</v>
      </c>
      <c r="G41" s="241" t="e">
        <f>IF(ISNUMBER(Regressions!G51),ROUND(Regressions!G51, 1), NA())</f>
        <v>#N/A</v>
      </c>
      <c r="H41" s="343" t="e">
        <f>IF(ISNUMBER(Regressions!H51),ROUND(Regressions!H51, 1), NA())</f>
        <v>#N/A</v>
      </c>
      <c r="I41" s="242">
        <f>IF(ISNUMBER(Regressions!I51),ROUND(Regressions!I51, 1), NA())</f>
        <v>3.5</v>
      </c>
      <c r="J41" s="344" t="e">
        <f>IF(ISNUMBER(Regressions!K51),ROUND(Regressions!K51, 1), NA())</f>
        <v>#N/A</v>
      </c>
      <c r="K41" s="342">
        <f>IF(ISNUMBER(Regressions!L51),ROUND(Regressions!L51, 1), NA())</f>
        <v>97.1</v>
      </c>
      <c r="L41" s="243" t="e">
        <f>IF(ISNUMBER(Regressions!M51),ROUND(Regressions!M51, 1), NA())</f>
        <v>#N/A</v>
      </c>
      <c r="M41" s="343" t="e">
        <f>IF(ISNUMBER(Regressions!N51),ROUND(Regressions!N51, 1), NA())</f>
        <v>#N/A</v>
      </c>
      <c r="N41" s="242">
        <f>IF(ISNUMBER(Regressions!O51),ROUND(Regressions!O51, 1), NA())</f>
        <v>2.9</v>
      </c>
      <c r="O41" s="344" t="e">
        <f>IF(ISNUMBER(Regressions!Q51),ROUND(Regressions!Q51, 1), NA())</f>
        <v>#N/A</v>
      </c>
      <c r="P41" s="342" t="e">
        <f>IF(ISNUMBER(Regressions!R51),ROUND(Regressions!R51, 1), NA())</f>
        <v>#N/A</v>
      </c>
      <c r="Q41" s="220" t="e">
        <f>IF(ISNUMBER(Regressions!S51),ROUND(Regressions!S51, 1), NA())</f>
        <v>#N/A</v>
      </c>
      <c r="R41" s="343" t="e">
        <f>IF(ISNUMBER(Regressions!T51),ROUND(Regressions!T51, 1), NA())</f>
        <v>#N/A</v>
      </c>
      <c r="S41" s="242" t="e">
        <f>IF(ISNUMBER(Regressions!U51),ROUND(Regressions!U51, 1), NA())</f>
        <v>#N/A</v>
      </c>
    </row>
    <row xmlns:x14ac="http://schemas.microsoft.com/office/spreadsheetml/2009/9/ac" r="42" x14ac:dyDescent="0.2">
      <c r="A42" s="339" t="str">
        <f>IF(ISBLANK(Regressions!A52), " ", Regressions!A52)</f>
        <v>Guatemala</v>
      </c>
      <c r="B42" s="340">
        <f>IF(ISBLANK(Regressions!B52), " ", Regressions!B52)</f>
        <v>2007</v>
      </c>
      <c r="C42" s="345" t="str">
        <f>IF(ISBLANK(Regressions!C52), " ", Regressions!C52)</f>
        <v>Urban</v>
      </c>
      <c r="D42" s="341">
        <f>IF(ISBLANK(Regressions!D52), " ", Regressions!D52)</f>
        <v>2328689.6308984002</v>
      </c>
      <c r="E42" s="219" t="e">
        <f>IF(ISNUMBER(Regressions!E52),ROUND(Regressions!E52, 1), NA())</f>
        <v>#N/A</v>
      </c>
      <c r="F42" s="342">
        <f>IF(ISNUMBER(Regressions!F52),ROUND(Regressions!F52, 1), NA())</f>
        <v>96.4</v>
      </c>
      <c r="G42" s="241" t="e">
        <f>IF(ISNUMBER(Regressions!G52),ROUND(Regressions!G52, 1), NA())</f>
        <v>#N/A</v>
      </c>
      <c r="H42" s="343" t="e">
        <f>IF(ISNUMBER(Regressions!H52),ROUND(Regressions!H52, 1), NA())</f>
        <v>#N/A</v>
      </c>
      <c r="I42" s="242">
        <f>IF(ISNUMBER(Regressions!I52),ROUND(Regressions!I52, 1), NA())</f>
        <v>3.6</v>
      </c>
      <c r="J42" s="344" t="e">
        <f>IF(ISNUMBER(Regressions!K52),ROUND(Regressions!K52, 1), NA())</f>
        <v>#N/A</v>
      </c>
      <c r="K42" s="342">
        <f>IF(ISNUMBER(Regressions!L52),ROUND(Regressions!L52, 1), NA())</f>
        <v>97.1</v>
      </c>
      <c r="L42" s="243">
        <f>IF(ISNUMBER(Regressions!M52),ROUND(Regressions!M52, 1), NA())</f>
        <v>87.7</v>
      </c>
      <c r="M42" s="343">
        <f>IF(ISNUMBER(Regressions!N52),ROUND(Regressions!N52, 1), NA())</f>
        <v>9.4</v>
      </c>
      <c r="N42" s="242">
        <f>IF(ISNUMBER(Regressions!O52),ROUND(Regressions!O52, 1), NA())</f>
        <v>2.9</v>
      </c>
      <c r="O42" s="344" t="e">
        <f>IF(ISNUMBER(Regressions!Q52),ROUND(Regressions!Q52, 1), NA())</f>
        <v>#N/A</v>
      </c>
      <c r="P42" s="342" t="e">
        <f>IF(ISNUMBER(Regressions!R52),ROUND(Regressions!R52, 1), NA())</f>
        <v>#N/A</v>
      </c>
      <c r="Q42" s="220" t="e">
        <f>IF(ISNUMBER(Regressions!S52),ROUND(Regressions!S52, 1), NA())</f>
        <v>#N/A</v>
      </c>
      <c r="R42" s="343" t="e">
        <f>IF(ISNUMBER(Regressions!T52),ROUND(Regressions!T52, 1), NA())</f>
        <v>#N/A</v>
      </c>
      <c r="S42" s="242" t="e">
        <f>IF(ISNUMBER(Regressions!U52),ROUND(Regressions!U52, 1), NA())</f>
        <v>#N/A</v>
      </c>
    </row>
    <row xmlns:x14ac="http://schemas.microsoft.com/office/spreadsheetml/2009/9/ac" r="43" x14ac:dyDescent="0.2">
      <c r="A43" s="339" t="str">
        <f>IF(ISBLANK(Regressions!A53), " ", Regressions!A53)</f>
        <v>Guatemala</v>
      </c>
      <c r="B43" s="340">
        <f>IF(ISBLANK(Regressions!B53), " ", Regressions!B53)</f>
        <v>2008</v>
      </c>
      <c r="C43" s="345" t="str">
        <f>IF(ISBLANK(Regressions!C53), " ", Regressions!C53)</f>
        <v>Urban</v>
      </c>
      <c r="D43" s="341">
        <f>IF(ISBLANK(Regressions!D53), " ", Regressions!D53)</f>
        <v>2378743.8551297761</v>
      </c>
      <c r="E43" s="219" t="e">
        <f>IF(ISNUMBER(Regressions!E53),ROUND(Regressions!E53, 1), NA())</f>
        <v>#N/A</v>
      </c>
      <c r="F43" s="342">
        <f>IF(ISNUMBER(Regressions!F53),ROUND(Regressions!F53, 1), NA())</f>
        <v>96.4</v>
      </c>
      <c r="G43" s="241" t="e">
        <f>IF(ISNUMBER(Regressions!G53),ROUND(Regressions!G53, 1), NA())</f>
        <v>#N/A</v>
      </c>
      <c r="H43" s="343" t="e">
        <f>IF(ISNUMBER(Regressions!H53),ROUND(Regressions!H53, 1), NA())</f>
        <v>#N/A</v>
      </c>
      <c r="I43" s="242">
        <f>IF(ISNUMBER(Regressions!I53),ROUND(Regressions!I53, 1), NA())</f>
        <v>3.6</v>
      </c>
      <c r="J43" s="344" t="e">
        <f>IF(ISNUMBER(Regressions!K53),ROUND(Regressions!K53, 1), NA())</f>
        <v>#N/A</v>
      </c>
      <c r="K43" s="342">
        <f>IF(ISNUMBER(Regressions!L53),ROUND(Regressions!L53, 1), NA())</f>
        <v>97.2</v>
      </c>
      <c r="L43" s="243">
        <f>IF(ISNUMBER(Regressions!M53),ROUND(Regressions!M53, 1), NA())</f>
        <v>87.7</v>
      </c>
      <c r="M43" s="343">
        <f>IF(ISNUMBER(Regressions!N53),ROUND(Regressions!N53, 1), NA())</f>
        <v>9.4</v>
      </c>
      <c r="N43" s="242">
        <f>IF(ISNUMBER(Regressions!O53),ROUND(Regressions!O53, 1), NA())</f>
        <v>2.8</v>
      </c>
      <c r="O43" s="344" t="e">
        <f>IF(ISNUMBER(Regressions!Q53),ROUND(Regressions!Q53, 1), NA())</f>
        <v>#N/A</v>
      </c>
      <c r="P43" s="342" t="e">
        <f>IF(ISNUMBER(Regressions!R53),ROUND(Regressions!R53, 1), NA())</f>
        <v>#N/A</v>
      </c>
      <c r="Q43" s="220" t="e">
        <f>IF(ISNUMBER(Regressions!S53),ROUND(Regressions!S53, 1), NA())</f>
        <v>#N/A</v>
      </c>
      <c r="R43" s="343" t="e">
        <f>IF(ISNUMBER(Regressions!T53),ROUND(Regressions!T53, 1), NA())</f>
        <v>#N/A</v>
      </c>
      <c r="S43" s="242" t="e">
        <f>IF(ISNUMBER(Regressions!U53),ROUND(Regressions!U53, 1), NA())</f>
        <v>#N/A</v>
      </c>
    </row>
    <row xmlns:x14ac="http://schemas.microsoft.com/office/spreadsheetml/2009/9/ac" r="44" x14ac:dyDescent="0.2">
      <c r="A44" s="339" t="str">
        <f>IF(ISBLANK(Regressions!A54), " ", Regressions!A54)</f>
        <v>Guatemala</v>
      </c>
      <c r="B44" s="340">
        <f>IF(ISBLANK(Regressions!B54), " ", Regressions!B54)</f>
        <v>2009</v>
      </c>
      <c r="C44" s="345" t="str">
        <f>IF(ISBLANK(Regressions!C54), " ", Regressions!C54)</f>
        <v>Urban</v>
      </c>
      <c r="D44" s="341">
        <f>IF(ISBLANK(Regressions!D54), " ", Regressions!D54)</f>
        <v>2423986.5407733908</v>
      </c>
      <c r="E44" s="219" t="e">
        <f>IF(ISNUMBER(Regressions!E54),ROUND(Regressions!E54, 1), NA())</f>
        <v>#N/A</v>
      </c>
      <c r="F44" s="342">
        <f>IF(ISNUMBER(Regressions!F54),ROUND(Regressions!F54, 1), NA())</f>
        <v>96.3</v>
      </c>
      <c r="G44" s="241" t="e">
        <f>IF(ISNUMBER(Regressions!G54),ROUND(Regressions!G54, 1), NA())</f>
        <v>#N/A</v>
      </c>
      <c r="H44" s="343" t="e">
        <f>IF(ISNUMBER(Regressions!H54),ROUND(Regressions!H54, 1), NA())</f>
        <v>#N/A</v>
      </c>
      <c r="I44" s="242">
        <f>IF(ISNUMBER(Regressions!I54),ROUND(Regressions!I54, 1), NA())</f>
        <v>3.7</v>
      </c>
      <c r="J44" s="344" t="e">
        <f>IF(ISNUMBER(Regressions!K54),ROUND(Regressions!K54, 1), NA())</f>
        <v>#N/A</v>
      </c>
      <c r="K44" s="342">
        <f>IF(ISNUMBER(Regressions!L54),ROUND(Regressions!L54, 1), NA())</f>
        <v>97.2</v>
      </c>
      <c r="L44" s="243">
        <f>IF(ISNUMBER(Regressions!M54),ROUND(Regressions!M54, 1), NA())</f>
        <v>87.7</v>
      </c>
      <c r="M44" s="343">
        <f>IF(ISNUMBER(Regressions!N54),ROUND(Regressions!N54, 1), NA())</f>
        <v>9.4</v>
      </c>
      <c r="N44" s="242">
        <f>IF(ISNUMBER(Regressions!O54),ROUND(Regressions!O54, 1), NA())</f>
        <v>2.8</v>
      </c>
      <c r="O44" s="344" t="e">
        <f>IF(ISNUMBER(Regressions!Q54),ROUND(Regressions!Q54, 1), NA())</f>
        <v>#N/A</v>
      </c>
      <c r="P44" s="342" t="e">
        <f>IF(ISNUMBER(Regressions!R54),ROUND(Regressions!R54, 1), NA())</f>
        <v>#N/A</v>
      </c>
      <c r="Q44" s="220" t="e">
        <f>IF(ISNUMBER(Regressions!S54),ROUND(Regressions!S54, 1), NA())</f>
        <v>#N/A</v>
      </c>
      <c r="R44" s="343" t="e">
        <f>IF(ISNUMBER(Regressions!T54),ROUND(Regressions!T54, 1), NA())</f>
        <v>#N/A</v>
      </c>
      <c r="S44" s="242" t="e">
        <f>IF(ISNUMBER(Regressions!U54),ROUND(Regressions!U54, 1), NA())</f>
        <v>#N/A</v>
      </c>
    </row>
    <row xmlns:x14ac="http://schemas.microsoft.com/office/spreadsheetml/2009/9/ac" r="45" x14ac:dyDescent="0.2">
      <c r="A45" s="339" t="str">
        <f>IF(ISBLANK(Regressions!A55), " ", Regressions!A55)</f>
        <v>Guatemala</v>
      </c>
      <c r="B45" s="340">
        <f>IF(ISBLANK(Regressions!B55), " ", Regressions!B55)</f>
        <v>2010</v>
      </c>
      <c r="C45" s="345" t="str">
        <f>IF(ISBLANK(Regressions!C55), " ", Regressions!C55)</f>
        <v>Urban</v>
      </c>
      <c r="D45" s="341">
        <f>IF(ISBLANK(Regressions!D55), " ", Regressions!D55)</f>
        <v>2466634.7828892521</v>
      </c>
      <c r="E45" s="219" t="e">
        <f>IF(ISNUMBER(Regressions!E55),ROUND(Regressions!E55, 1), NA())</f>
        <v>#N/A</v>
      </c>
      <c r="F45" s="342">
        <f>IF(ISNUMBER(Regressions!F55),ROUND(Regressions!F55, 1), NA())</f>
        <v>96.3</v>
      </c>
      <c r="G45" s="241" t="e">
        <f>IF(ISNUMBER(Regressions!G55),ROUND(Regressions!G55, 1), NA())</f>
        <v>#N/A</v>
      </c>
      <c r="H45" s="343" t="e">
        <f>IF(ISNUMBER(Regressions!H55),ROUND(Regressions!H55, 1), NA())</f>
        <v>#N/A</v>
      </c>
      <c r="I45" s="242">
        <f>IF(ISNUMBER(Regressions!I55),ROUND(Regressions!I55, 1), NA())</f>
        <v>3.7</v>
      </c>
      <c r="J45" s="344" t="e">
        <f>IF(ISNUMBER(Regressions!K55),ROUND(Regressions!K55, 1), NA())</f>
        <v>#N/A</v>
      </c>
      <c r="K45" s="342">
        <f>IF(ISNUMBER(Regressions!L55),ROUND(Regressions!L55, 1), NA())</f>
        <v>97.2</v>
      </c>
      <c r="L45" s="243">
        <f>IF(ISNUMBER(Regressions!M55),ROUND(Regressions!M55, 1), NA())</f>
        <v>87.7</v>
      </c>
      <c r="M45" s="343">
        <f>IF(ISNUMBER(Regressions!N55),ROUND(Regressions!N55, 1), NA())</f>
        <v>9.4</v>
      </c>
      <c r="N45" s="242">
        <f>IF(ISNUMBER(Regressions!O55),ROUND(Regressions!O55, 1), NA())</f>
        <v>2.8</v>
      </c>
      <c r="O45" s="344" t="e">
        <f>IF(ISNUMBER(Regressions!Q55),ROUND(Regressions!Q55, 1), NA())</f>
        <v>#N/A</v>
      </c>
      <c r="P45" s="342" t="e">
        <f>IF(ISNUMBER(Regressions!R55),ROUND(Regressions!R55, 1), NA())</f>
        <v>#N/A</v>
      </c>
      <c r="Q45" s="220" t="e">
        <f>IF(ISNUMBER(Regressions!S55),ROUND(Regressions!S55, 1), NA())</f>
        <v>#N/A</v>
      </c>
      <c r="R45" s="343" t="e">
        <f>IF(ISNUMBER(Regressions!T55),ROUND(Regressions!T55, 1), NA())</f>
        <v>#N/A</v>
      </c>
      <c r="S45" s="242" t="e">
        <f>IF(ISNUMBER(Regressions!U55),ROUND(Regressions!U55, 1), NA())</f>
        <v>#N/A</v>
      </c>
    </row>
    <row xmlns:x14ac="http://schemas.microsoft.com/office/spreadsheetml/2009/9/ac" r="46" x14ac:dyDescent="0.2">
      <c r="A46" s="339" t="str">
        <f>IF(ISBLANK(Regressions!A56), " ", Regressions!A56)</f>
        <v>Guatemala</v>
      </c>
      <c r="B46" s="340">
        <f>IF(ISBLANK(Regressions!B56), " ", Regressions!B56)</f>
        <v>2011</v>
      </c>
      <c r="C46" s="345" t="str">
        <f>IF(ISBLANK(Regressions!C56), " ", Regressions!C56)</f>
        <v>Urban</v>
      </c>
      <c r="D46" s="341">
        <f>IF(ISBLANK(Regressions!D56), " ", Regressions!D56)</f>
        <v>2505923.115262032</v>
      </c>
      <c r="E46" s="219" t="e">
        <f>IF(ISNUMBER(Regressions!E56),ROUND(Regressions!E56, 1), NA())</f>
        <v>#N/A</v>
      </c>
      <c r="F46" s="342">
        <f>IF(ISNUMBER(Regressions!F56),ROUND(Regressions!F56, 1), NA())</f>
        <v>96.2</v>
      </c>
      <c r="G46" s="241" t="e">
        <f>IF(ISNUMBER(Regressions!G56),ROUND(Regressions!G56, 1), NA())</f>
        <v>#N/A</v>
      </c>
      <c r="H46" s="343" t="e">
        <f>IF(ISNUMBER(Regressions!H56),ROUND(Regressions!H56, 1), NA())</f>
        <v>#N/A</v>
      </c>
      <c r="I46" s="242">
        <f>IF(ISNUMBER(Regressions!I56),ROUND(Regressions!I56, 1), NA())</f>
        <v>3.8</v>
      </c>
      <c r="J46" s="344" t="e">
        <f>IF(ISNUMBER(Regressions!K56),ROUND(Regressions!K56, 1), NA())</f>
        <v>#N/A</v>
      </c>
      <c r="K46" s="342">
        <f>IF(ISNUMBER(Regressions!L56),ROUND(Regressions!L56, 1), NA())</f>
        <v>97.2</v>
      </c>
      <c r="L46" s="243">
        <f>IF(ISNUMBER(Regressions!M56),ROUND(Regressions!M56, 1), NA())</f>
        <v>87.7</v>
      </c>
      <c r="M46" s="343">
        <f>IF(ISNUMBER(Regressions!N56),ROUND(Regressions!N56, 1), NA())</f>
        <v>9.4</v>
      </c>
      <c r="N46" s="242">
        <f>IF(ISNUMBER(Regressions!O56),ROUND(Regressions!O56, 1), NA())</f>
        <v>2.8</v>
      </c>
      <c r="O46" s="344" t="e">
        <f>IF(ISNUMBER(Regressions!Q56),ROUND(Regressions!Q56, 1), NA())</f>
        <v>#N/A</v>
      </c>
      <c r="P46" s="342" t="e">
        <f>IF(ISNUMBER(Regressions!R56),ROUND(Regressions!R56, 1), NA())</f>
        <v>#N/A</v>
      </c>
      <c r="Q46" s="220" t="e">
        <f>IF(ISNUMBER(Regressions!S56),ROUND(Regressions!S56, 1), NA())</f>
        <v>#N/A</v>
      </c>
      <c r="R46" s="343" t="e">
        <f>IF(ISNUMBER(Regressions!T56),ROUND(Regressions!T56, 1), NA())</f>
        <v>#N/A</v>
      </c>
      <c r="S46" s="242" t="e">
        <f>IF(ISNUMBER(Regressions!U56),ROUND(Regressions!U56, 1), NA())</f>
        <v>#N/A</v>
      </c>
    </row>
    <row xmlns:x14ac="http://schemas.microsoft.com/office/spreadsheetml/2009/9/ac" r="47" x14ac:dyDescent="0.2">
      <c r="A47" s="339" t="str">
        <f>IF(ISBLANK(Regressions!A57), " ", Regressions!A57)</f>
        <v>Guatemala</v>
      </c>
      <c r="B47" s="340">
        <f>IF(ISBLANK(Regressions!B57), " ", Regressions!B57)</f>
        <v>2012</v>
      </c>
      <c r="C47" s="345" t="str">
        <f>IF(ISBLANK(Regressions!C57), " ", Regressions!C57)</f>
        <v>Urban</v>
      </c>
      <c r="D47" s="341">
        <f>IF(ISBLANK(Regressions!D57), " ", Regressions!D57)</f>
        <v>2541448.7000000002</v>
      </c>
      <c r="E47" s="219" t="e">
        <f>IF(ISNUMBER(Regressions!E57),ROUND(Regressions!E57, 1), NA())</f>
        <v>#N/A</v>
      </c>
      <c r="F47" s="342">
        <f>IF(ISNUMBER(Regressions!F57),ROUND(Regressions!F57, 1), NA())</f>
        <v>96.2</v>
      </c>
      <c r="G47" s="241" t="e">
        <f>IF(ISNUMBER(Regressions!G57),ROUND(Regressions!G57, 1), NA())</f>
        <v>#N/A</v>
      </c>
      <c r="H47" s="343" t="e">
        <f>IF(ISNUMBER(Regressions!H57),ROUND(Regressions!H57, 1), NA())</f>
        <v>#N/A</v>
      </c>
      <c r="I47" s="242">
        <f>IF(ISNUMBER(Regressions!I57),ROUND(Regressions!I57, 1), NA())</f>
        <v>3.8</v>
      </c>
      <c r="J47" s="344" t="e">
        <f>IF(ISNUMBER(Regressions!K57),ROUND(Regressions!K57, 1), NA())</f>
        <v>#N/A</v>
      </c>
      <c r="K47" s="342">
        <f>IF(ISNUMBER(Regressions!L57),ROUND(Regressions!L57, 1), NA())</f>
        <v>97.2</v>
      </c>
      <c r="L47" s="243">
        <f>IF(ISNUMBER(Regressions!M57),ROUND(Regressions!M57, 1), NA())</f>
        <v>87.7</v>
      </c>
      <c r="M47" s="343">
        <f>IF(ISNUMBER(Regressions!N57),ROUND(Regressions!N57, 1), NA())</f>
        <v>9.4</v>
      </c>
      <c r="N47" s="242">
        <f>IF(ISNUMBER(Regressions!O57),ROUND(Regressions!O57, 1), NA())</f>
        <v>2.8</v>
      </c>
      <c r="O47" s="344" t="e">
        <f>IF(ISNUMBER(Regressions!Q57),ROUND(Regressions!Q57, 1), NA())</f>
        <v>#N/A</v>
      </c>
      <c r="P47" s="342" t="e">
        <f>IF(ISNUMBER(Regressions!R57),ROUND(Regressions!R57, 1), NA())</f>
        <v>#N/A</v>
      </c>
      <c r="Q47" s="220" t="e">
        <f>IF(ISNUMBER(Regressions!S57),ROUND(Regressions!S57, 1), NA())</f>
        <v>#N/A</v>
      </c>
      <c r="R47" s="343" t="e">
        <f>IF(ISNUMBER(Regressions!T57),ROUND(Regressions!T57, 1), NA())</f>
        <v>#N/A</v>
      </c>
      <c r="S47" s="242" t="e">
        <f>IF(ISNUMBER(Regressions!U57),ROUND(Regressions!U57, 1), NA())</f>
        <v>#N/A</v>
      </c>
    </row>
    <row xmlns:x14ac="http://schemas.microsoft.com/office/spreadsheetml/2009/9/ac" r="48" x14ac:dyDescent="0.2">
      <c r="A48" s="339" t="str">
        <f>IF(ISBLANK(Regressions!A58), " ", Regressions!A58)</f>
        <v>Guatemala</v>
      </c>
      <c r="B48" s="340">
        <f>IF(ISBLANK(Regressions!B58), " ", Regressions!B58)</f>
        <v>2013</v>
      </c>
      <c r="C48" s="345" t="str">
        <f>IF(ISBLANK(Regressions!C58), " ", Regressions!C58)</f>
        <v>Urban</v>
      </c>
      <c r="D48" s="341">
        <f>IF(ISBLANK(Regressions!D58), " ", Regressions!D58)</f>
        <v>2763857.926903381</v>
      </c>
      <c r="E48" s="219" t="e">
        <f>IF(ISNUMBER(Regressions!E58),ROUND(Regressions!E58, 1), NA())</f>
        <v>#N/A</v>
      </c>
      <c r="F48" s="342">
        <f>IF(ISNUMBER(Regressions!F58),ROUND(Regressions!F58, 1), NA())</f>
        <v>96.1</v>
      </c>
      <c r="G48" s="241" t="e">
        <f>IF(ISNUMBER(Regressions!G58),ROUND(Regressions!G58, 1), NA())</f>
        <v>#N/A</v>
      </c>
      <c r="H48" s="343" t="e">
        <f>IF(ISNUMBER(Regressions!H58),ROUND(Regressions!H58, 1), NA())</f>
        <v>#N/A</v>
      </c>
      <c r="I48" s="242">
        <f>IF(ISNUMBER(Regressions!I58),ROUND(Regressions!I58, 1), NA())</f>
        <v>3.9</v>
      </c>
      <c r="J48" s="344" t="e">
        <f>IF(ISNUMBER(Regressions!K58),ROUND(Regressions!K58, 1), NA())</f>
        <v>#N/A</v>
      </c>
      <c r="K48" s="342">
        <f>IF(ISNUMBER(Regressions!L58),ROUND(Regressions!L58, 1), NA())</f>
        <v>97.2</v>
      </c>
      <c r="L48" s="243">
        <f>IF(ISNUMBER(Regressions!M58),ROUND(Regressions!M58, 1), NA())</f>
        <v>87.7</v>
      </c>
      <c r="M48" s="343">
        <f>IF(ISNUMBER(Regressions!N58),ROUND(Regressions!N58, 1), NA())</f>
        <v>9.5</v>
      </c>
      <c r="N48" s="242">
        <f>IF(ISNUMBER(Regressions!O58),ROUND(Regressions!O58, 1), NA())</f>
        <v>2.8</v>
      </c>
      <c r="O48" s="344" t="e">
        <f>IF(ISNUMBER(Regressions!Q58),ROUND(Regressions!Q58, 1), NA())</f>
        <v>#N/A</v>
      </c>
      <c r="P48" s="342" t="e">
        <f>IF(ISNUMBER(Regressions!R58),ROUND(Regressions!R58, 1), NA())</f>
        <v>#N/A</v>
      </c>
      <c r="Q48" s="220" t="e">
        <f>IF(ISNUMBER(Regressions!S58),ROUND(Regressions!S58, 1), NA())</f>
        <v>#N/A</v>
      </c>
      <c r="R48" s="343" t="e">
        <f>IF(ISNUMBER(Regressions!T58),ROUND(Regressions!T58, 1), NA())</f>
        <v>#N/A</v>
      </c>
      <c r="S48" s="242" t="e">
        <f>IF(ISNUMBER(Regressions!U58),ROUND(Regressions!U58, 1), NA())</f>
        <v>#N/A</v>
      </c>
    </row>
    <row xmlns:x14ac="http://schemas.microsoft.com/office/spreadsheetml/2009/9/ac" r="49" x14ac:dyDescent="0.2">
      <c r="A49" s="339" t="str">
        <f>IF(ISBLANK(Regressions!A59), " ", Regressions!A59)</f>
        <v>Guatemala</v>
      </c>
      <c r="B49" s="340">
        <f>IF(ISBLANK(Regressions!B59), " ", Regressions!B59)</f>
        <v>2014</v>
      </c>
      <c r="C49" s="345" t="str">
        <f>IF(ISBLANK(Regressions!C59), " ", Regressions!C59)</f>
        <v>Urban</v>
      </c>
      <c r="D49" s="341">
        <f>IF(ISBLANK(Regressions!D59), " ", Regressions!D59)</f>
        <v>2796318.9429050451</v>
      </c>
      <c r="E49" s="219" t="e">
        <f>IF(ISNUMBER(Regressions!E59),ROUND(Regressions!E59, 1), NA())</f>
        <v>#N/A</v>
      </c>
      <c r="F49" s="342">
        <f>IF(ISNUMBER(Regressions!F59),ROUND(Regressions!F59, 1), NA())</f>
        <v>96</v>
      </c>
      <c r="G49" s="241" t="e">
        <f>IF(ISNUMBER(Regressions!G59),ROUND(Regressions!G59, 1), NA())</f>
        <v>#N/A</v>
      </c>
      <c r="H49" s="343" t="e">
        <f>IF(ISNUMBER(Regressions!H59),ROUND(Regressions!H59, 1), NA())</f>
        <v>#N/A</v>
      </c>
      <c r="I49" s="242">
        <f>IF(ISNUMBER(Regressions!I59),ROUND(Regressions!I59, 1), NA())</f>
        <v>4</v>
      </c>
      <c r="J49" s="344" t="e">
        <f>IF(ISNUMBER(Regressions!K59),ROUND(Regressions!K59, 1), NA())</f>
        <v>#N/A</v>
      </c>
      <c r="K49" s="342">
        <f>IF(ISNUMBER(Regressions!L59),ROUND(Regressions!L59, 1), NA())</f>
        <v>97.2</v>
      </c>
      <c r="L49" s="243">
        <f>IF(ISNUMBER(Regressions!M59),ROUND(Regressions!M59, 1), NA())</f>
        <v>87.7</v>
      </c>
      <c r="M49" s="343">
        <f>IF(ISNUMBER(Regressions!N59),ROUND(Regressions!N59, 1), NA())</f>
        <v>9.5</v>
      </c>
      <c r="N49" s="242">
        <f>IF(ISNUMBER(Regressions!O59),ROUND(Regressions!O59, 1), NA())</f>
        <v>2.8</v>
      </c>
      <c r="O49" s="344" t="e">
        <f>IF(ISNUMBER(Regressions!Q59),ROUND(Regressions!Q59, 1), NA())</f>
        <v>#N/A</v>
      </c>
      <c r="P49" s="342" t="e">
        <f>IF(ISNUMBER(Regressions!R59),ROUND(Regressions!R59, 1), NA())</f>
        <v>#N/A</v>
      </c>
      <c r="Q49" s="220" t="e">
        <f>IF(ISNUMBER(Regressions!S59),ROUND(Regressions!S59, 1), NA())</f>
        <v>#N/A</v>
      </c>
      <c r="R49" s="343" t="e">
        <f>IF(ISNUMBER(Regressions!T59),ROUND(Regressions!T59, 1), NA())</f>
        <v>#N/A</v>
      </c>
      <c r="S49" s="242" t="e">
        <f>IF(ISNUMBER(Regressions!U59),ROUND(Regressions!U59, 1), NA())</f>
        <v>#N/A</v>
      </c>
    </row>
    <row xmlns:x14ac="http://schemas.microsoft.com/office/spreadsheetml/2009/9/ac" r="50" x14ac:dyDescent="0.2">
      <c r="A50" s="339" t="str">
        <f>IF(ISBLANK(Regressions!A60), " ", Regressions!A60)</f>
        <v>Guatemala</v>
      </c>
      <c r="B50" s="340">
        <f>IF(ISBLANK(Regressions!B60), " ", Regressions!B60)</f>
        <v>2015</v>
      </c>
      <c r="C50" s="345" t="str">
        <f>IF(ISBLANK(Regressions!C60), " ", Regressions!C60)</f>
        <v>Urban</v>
      </c>
      <c r="D50" s="341">
        <f>IF(ISBLANK(Regressions!D60), " ", Regressions!D60)</f>
        <v>2827598.5790802762</v>
      </c>
      <c r="E50" s="219" t="e">
        <f>IF(ISNUMBER(Regressions!E60),ROUND(Regressions!E60, 1), NA())</f>
        <v>#N/A</v>
      </c>
      <c r="F50" s="342">
        <f>IF(ISNUMBER(Regressions!F60),ROUND(Regressions!F60, 1), NA())</f>
        <v>96</v>
      </c>
      <c r="G50" s="241" t="e">
        <f>IF(ISNUMBER(Regressions!G60),ROUND(Regressions!G60, 1), NA())</f>
        <v>#N/A</v>
      </c>
      <c r="H50" s="343" t="e">
        <f>IF(ISNUMBER(Regressions!H60),ROUND(Regressions!H60, 1), NA())</f>
        <v>#N/A</v>
      </c>
      <c r="I50" s="242">
        <f>IF(ISNUMBER(Regressions!I60),ROUND(Regressions!I60, 1), NA())</f>
        <v>4</v>
      </c>
      <c r="J50" s="344" t="e">
        <f>IF(ISNUMBER(Regressions!K60),ROUND(Regressions!K60, 1), NA())</f>
        <v>#N/A</v>
      </c>
      <c r="K50" s="342">
        <f>IF(ISNUMBER(Regressions!L60),ROUND(Regressions!L60, 1), NA())</f>
        <v>97.2</v>
      </c>
      <c r="L50" s="243">
        <f>IF(ISNUMBER(Regressions!M60),ROUND(Regressions!M60, 1), NA())</f>
        <v>87.7</v>
      </c>
      <c r="M50" s="343">
        <f>IF(ISNUMBER(Regressions!N60),ROUND(Regressions!N60, 1), NA())</f>
        <v>9.5</v>
      </c>
      <c r="N50" s="242">
        <f>IF(ISNUMBER(Regressions!O60),ROUND(Regressions!O60, 1), NA())</f>
        <v>2.8</v>
      </c>
      <c r="O50" s="344" t="e">
        <f>IF(ISNUMBER(Regressions!Q60),ROUND(Regressions!Q60, 1), NA())</f>
        <v>#N/A</v>
      </c>
      <c r="P50" s="342" t="e">
        <f>IF(ISNUMBER(Regressions!R60),ROUND(Regressions!R60, 1), NA())</f>
        <v>#N/A</v>
      </c>
      <c r="Q50" s="220" t="e">
        <f>IF(ISNUMBER(Regressions!S60),ROUND(Regressions!S60, 1), NA())</f>
        <v>#N/A</v>
      </c>
      <c r="R50" s="343" t="e">
        <f>IF(ISNUMBER(Regressions!T60),ROUND(Regressions!T60, 1), NA())</f>
        <v>#N/A</v>
      </c>
      <c r="S50" s="242" t="e">
        <f>IF(ISNUMBER(Regressions!U60),ROUND(Regressions!U60, 1), NA())</f>
        <v>#N/A</v>
      </c>
    </row>
    <row xmlns:x14ac="http://schemas.microsoft.com/office/spreadsheetml/2009/9/ac" r="51" x14ac:dyDescent="0.2">
      <c r="A51" s="339" t="str">
        <f>IF(ISBLANK(Regressions!A61), " ", Regressions!A61)</f>
        <v>Guatemala</v>
      </c>
      <c r="B51" s="340">
        <f>IF(ISBLANK(Regressions!B61), " ", Regressions!B61)</f>
        <v>2016</v>
      </c>
      <c r="C51" s="345" t="str">
        <f>IF(ISBLANK(Regressions!C61), " ", Regressions!C61)</f>
        <v>Urban</v>
      </c>
      <c r="D51" s="341">
        <f>IF(ISBLANK(Regressions!D61), " ", Regressions!D61)</f>
        <v>2858596.237989502</v>
      </c>
      <c r="E51" s="219" t="e">
        <f>IF(ISNUMBER(Regressions!E61),ROUND(Regressions!E61, 1), NA())</f>
        <v>#N/A</v>
      </c>
      <c r="F51" s="342">
        <f>IF(ISNUMBER(Regressions!F61),ROUND(Regressions!F61, 1), NA())</f>
        <v>95.9</v>
      </c>
      <c r="G51" s="241" t="e">
        <f>IF(ISNUMBER(Regressions!G61),ROUND(Regressions!G61, 1), NA())</f>
        <v>#N/A</v>
      </c>
      <c r="H51" s="343" t="e">
        <f>IF(ISNUMBER(Regressions!H61),ROUND(Regressions!H61, 1), NA())</f>
        <v>#N/A</v>
      </c>
      <c r="I51" s="242">
        <f>IF(ISNUMBER(Regressions!I61),ROUND(Regressions!I61, 1), NA())</f>
        <v>4.0999999999999996</v>
      </c>
      <c r="J51" s="344" t="e">
        <f>IF(ISNUMBER(Regressions!K61),ROUND(Regressions!K61, 1), NA())</f>
        <v>#N/A</v>
      </c>
      <c r="K51" s="342">
        <f>IF(ISNUMBER(Regressions!L61),ROUND(Regressions!L61, 1), NA())</f>
        <v>97.2</v>
      </c>
      <c r="L51" s="243">
        <f>IF(ISNUMBER(Regressions!M61),ROUND(Regressions!M61, 1), NA())</f>
        <v>87.7</v>
      </c>
      <c r="M51" s="343">
        <f>IF(ISNUMBER(Regressions!N61),ROUND(Regressions!N61, 1), NA())</f>
        <v>9.5</v>
      </c>
      <c r="N51" s="242">
        <f>IF(ISNUMBER(Regressions!O61),ROUND(Regressions!O61, 1), NA())</f>
        <v>2.8</v>
      </c>
      <c r="O51" s="344" t="e">
        <f>IF(ISNUMBER(Regressions!Q61),ROUND(Regressions!Q61, 1), NA())</f>
        <v>#N/A</v>
      </c>
      <c r="P51" s="342" t="e">
        <f>IF(ISNUMBER(Regressions!R61),ROUND(Regressions!R61, 1), NA())</f>
        <v>#N/A</v>
      </c>
      <c r="Q51" s="220" t="e">
        <f>IF(ISNUMBER(Regressions!S61),ROUND(Regressions!S61, 1), NA())</f>
        <v>#N/A</v>
      </c>
      <c r="R51" s="343" t="e">
        <f>IF(ISNUMBER(Regressions!T61),ROUND(Regressions!T61, 1), NA())</f>
        <v>#N/A</v>
      </c>
      <c r="S51" s="242" t="e">
        <f>IF(ISNUMBER(Regressions!U61),ROUND(Regressions!U61, 1), NA())</f>
        <v>#N/A</v>
      </c>
    </row>
    <row xmlns:x14ac="http://schemas.microsoft.com/office/spreadsheetml/2009/9/ac" r="52" x14ac:dyDescent="0.2">
      <c r="A52" s="339" t="str">
        <f>IF(ISBLANK(Regressions!A62), " ", Regressions!A62)</f>
        <v>Guatemala</v>
      </c>
      <c r="B52" s="340">
        <f>IF(ISBLANK(Regressions!B62), " ", Regressions!B62)</f>
        <v>2017</v>
      </c>
      <c r="C52" s="345" t="str">
        <f>IF(ISBLANK(Regressions!C62), " ", Regressions!C62)</f>
        <v>Urban</v>
      </c>
      <c r="D52" s="341">
        <f>IF(ISBLANK(Regressions!D62), " ", Regressions!D62)</f>
        <v>2890881.4822077942</v>
      </c>
      <c r="E52" s="219" t="e">
        <f>IF(ISNUMBER(Regressions!E62),ROUND(Regressions!E62, 1), NA())</f>
        <v>#N/A</v>
      </c>
      <c r="F52" s="342">
        <f>IF(ISNUMBER(Regressions!F62),ROUND(Regressions!F62, 1), NA())</f>
        <v>95.9</v>
      </c>
      <c r="G52" s="241" t="e">
        <f>IF(ISNUMBER(Regressions!G62),ROUND(Regressions!G62, 1), NA())</f>
        <v>#N/A</v>
      </c>
      <c r="H52" s="343" t="e">
        <f>IF(ISNUMBER(Regressions!H62),ROUND(Regressions!H62, 1), NA())</f>
        <v>#N/A</v>
      </c>
      <c r="I52" s="242">
        <f>IF(ISNUMBER(Regressions!I62),ROUND(Regressions!I62, 1), NA())</f>
        <v>4.0999999999999996</v>
      </c>
      <c r="J52" s="344" t="e">
        <f>IF(ISNUMBER(Regressions!K62),ROUND(Regressions!K62, 1), NA())</f>
        <v>#N/A</v>
      </c>
      <c r="K52" s="342">
        <f>IF(ISNUMBER(Regressions!L62),ROUND(Regressions!L62, 1), NA())</f>
        <v>97.2</v>
      </c>
      <c r="L52" s="243">
        <f>IF(ISNUMBER(Regressions!M62),ROUND(Regressions!M62, 1), NA())</f>
        <v>87.7</v>
      </c>
      <c r="M52" s="343">
        <f>IF(ISNUMBER(Regressions!N62),ROUND(Regressions!N62, 1), NA())</f>
        <v>9.5</v>
      </c>
      <c r="N52" s="242">
        <f>IF(ISNUMBER(Regressions!O62),ROUND(Regressions!O62, 1), NA())</f>
        <v>2.8</v>
      </c>
      <c r="O52" s="344" t="e">
        <f>IF(ISNUMBER(Regressions!Q62),ROUND(Regressions!Q62, 1), NA())</f>
        <v>#N/A</v>
      </c>
      <c r="P52" s="342" t="e">
        <f>IF(ISNUMBER(Regressions!R62),ROUND(Regressions!R62, 1), NA())</f>
        <v>#N/A</v>
      </c>
      <c r="Q52" s="220" t="e">
        <f>IF(ISNUMBER(Regressions!S62),ROUND(Regressions!S62, 1), NA())</f>
        <v>#N/A</v>
      </c>
      <c r="R52" s="343" t="e">
        <f>IF(ISNUMBER(Regressions!T62),ROUND(Regressions!T62, 1), NA())</f>
        <v>#N/A</v>
      </c>
      <c r="S52" s="242" t="e">
        <f>IF(ISNUMBER(Regressions!U62),ROUND(Regressions!U62, 1), NA())</f>
        <v>#N/A</v>
      </c>
    </row>
    <row xmlns:x14ac="http://schemas.microsoft.com/office/spreadsheetml/2009/9/ac" r="53" x14ac:dyDescent="0.2">
      <c r="A53" s="339" t="str">
        <f>IF(ISBLANK(Regressions!A63), " ", Regressions!A63)</f>
        <v>Guatemala</v>
      </c>
      <c r="B53" s="340">
        <f>IF(ISBLANK(Regressions!B63), " ", Regressions!B63)</f>
        <v>2018</v>
      </c>
      <c r="C53" s="345" t="str">
        <f>IF(ISBLANK(Regressions!C63), " ", Regressions!C63)</f>
        <v>Urban</v>
      </c>
      <c r="D53" s="341">
        <f>IF(ISBLANK(Regressions!D63), " ", Regressions!D63)</f>
        <v>2920307.7388572688</v>
      </c>
      <c r="E53" s="219" t="e">
        <f>IF(ISNUMBER(Regressions!E63),ROUND(Regressions!E63, 1), NA())</f>
        <v>#N/A</v>
      </c>
      <c r="F53" s="342">
        <f>IF(ISNUMBER(Regressions!F63),ROUND(Regressions!F63, 1), NA())</f>
        <v>95.8</v>
      </c>
      <c r="G53" s="241" t="e">
        <f>IF(ISNUMBER(Regressions!G63),ROUND(Regressions!G63, 1), NA())</f>
        <v>#N/A</v>
      </c>
      <c r="H53" s="343" t="e">
        <f>IF(ISNUMBER(Regressions!H63),ROUND(Regressions!H63, 1), NA())</f>
        <v>#N/A</v>
      </c>
      <c r="I53" s="242">
        <f>IF(ISNUMBER(Regressions!I63),ROUND(Regressions!I63, 1), NA())</f>
        <v>4.2</v>
      </c>
      <c r="J53" s="344" t="e">
        <f>IF(ISNUMBER(Regressions!K63),ROUND(Regressions!K63, 1), NA())</f>
        <v>#N/A</v>
      </c>
      <c r="K53" s="342">
        <f>IF(ISNUMBER(Regressions!L63),ROUND(Regressions!L63, 1), NA())</f>
        <v>97.2</v>
      </c>
      <c r="L53" s="243">
        <f>IF(ISNUMBER(Regressions!M63),ROUND(Regressions!M63, 1), NA())</f>
        <v>87.7</v>
      </c>
      <c r="M53" s="343">
        <f>IF(ISNUMBER(Regressions!N63),ROUND(Regressions!N63, 1), NA())</f>
        <v>9.5</v>
      </c>
      <c r="N53" s="242">
        <f>IF(ISNUMBER(Regressions!O63),ROUND(Regressions!O63, 1), NA())</f>
        <v>2.8</v>
      </c>
      <c r="O53" s="344" t="e">
        <f>IF(ISNUMBER(Regressions!Q63),ROUND(Regressions!Q63, 1), NA())</f>
        <v>#N/A</v>
      </c>
      <c r="P53" s="342" t="e">
        <f>IF(ISNUMBER(Regressions!R63),ROUND(Regressions!R63, 1), NA())</f>
        <v>#N/A</v>
      </c>
      <c r="Q53" s="220" t="e">
        <f>IF(ISNUMBER(Regressions!S63),ROUND(Regressions!S63, 1), NA())</f>
        <v>#N/A</v>
      </c>
      <c r="R53" s="343" t="e">
        <f>IF(ISNUMBER(Regressions!T63),ROUND(Regressions!T63, 1), NA())</f>
        <v>#N/A</v>
      </c>
      <c r="S53" s="242" t="e">
        <f>IF(ISNUMBER(Regressions!U63),ROUND(Regressions!U63, 1), NA())</f>
        <v>#N/A</v>
      </c>
    </row>
    <row xmlns:x14ac="http://schemas.microsoft.com/office/spreadsheetml/2009/9/ac" r="54" x14ac:dyDescent="0.2">
      <c r="A54" s="339" t="str">
        <f>IF(ISBLANK(Regressions!A64), " ", Regressions!A64)</f>
        <v>Guatemala</v>
      </c>
      <c r="B54" s="340">
        <f>IF(ISBLANK(Regressions!B64), " ", Regressions!B64)</f>
        <v>2019</v>
      </c>
      <c r="C54" s="345" t="str">
        <f>IF(ISBLANK(Regressions!C64), " ", Regressions!C64)</f>
        <v>Urban</v>
      </c>
      <c r="D54" s="341">
        <f>IF(ISBLANK(Regressions!D64), " ", Regressions!D64)</f>
        <v>2951440.1464424129</v>
      </c>
      <c r="E54" s="219" t="e">
        <f>IF(ISNUMBER(Regressions!E64),ROUND(Regressions!E64, 1), NA())</f>
        <v>#N/A</v>
      </c>
      <c r="F54" s="342">
        <f>IF(ISNUMBER(Regressions!F64),ROUND(Regressions!F64, 1), NA())</f>
        <v>95.8</v>
      </c>
      <c r="G54" s="241" t="e">
        <f>IF(ISNUMBER(Regressions!G64),ROUND(Regressions!G64, 1), NA())</f>
        <v>#N/A</v>
      </c>
      <c r="H54" s="343" t="e">
        <f>IF(ISNUMBER(Regressions!H64),ROUND(Regressions!H64, 1), NA())</f>
        <v>#N/A</v>
      </c>
      <c r="I54" s="242">
        <f>IF(ISNUMBER(Regressions!I64),ROUND(Regressions!I64, 1), NA())</f>
        <v>4.2</v>
      </c>
      <c r="J54" s="344" t="e">
        <f>IF(ISNUMBER(Regressions!K64),ROUND(Regressions!K64, 1), NA())</f>
        <v>#N/A</v>
      </c>
      <c r="K54" s="342">
        <f>IF(ISNUMBER(Regressions!L64),ROUND(Regressions!L64, 1), NA())</f>
        <v>97.2</v>
      </c>
      <c r="L54" s="243">
        <f>IF(ISNUMBER(Regressions!M64),ROUND(Regressions!M64, 1), NA())</f>
        <v>87.7</v>
      </c>
      <c r="M54" s="343">
        <f>IF(ISNUMBER(Regressions!N64),ROUND(Regressions!N64, 1), NA())</f>
        <v>9.5</v>
      </c>
      <c r="N54" s="242">
        <f>IF(ISNUMBER(Regressions!O64),ROUND(Regressions!O64, 1), NA())</f>
        <v>2.8</v>
      </c>
      <c r="O54" s="344" t="e">
        <f>IF(ISNUMBER(Regressions!Q64),ROUND(Regressions!Q64, 1), NA())</f>
        <v>#N/A</v>
      </c>
      <c r="P54" s="342" t="e">
        <f>IF(ISNUMBER(Regressions!R64),ROUND(Regressions!R64, 1), NA())</f>
        <v>#N/A</v>
      </c>
      <c r="Q54" s="220" t="e">
        <f>IF(ISNUMBER(Regressions!S64),ROUND(Regressions!S64, 1), NA())</f>
        <v>#N/A</v>
      </c>
      <c r="R54" s="343" t="e">
        <f>IF(ISNUMBER(Regressions!T64),ROUND(Regressions!T64, 1), NA())</f>
        <v>#N/A</v>
      </c>
      <c r="S54" s="242" t="e">
        <f>IF(ISNUMBER(Regressions!U64),ROUND(Regressions!U64, 1), NA())</f>
        <v>#N/A</v>
      </c>
    </row>
    <row xmlns:x14ac="http://schemas.microsoft.com/office/spreadsheetml/2009/9/ac" r="55" ht="13.5" customHeight="true" x14ac:dyDescent="0.2">
      <c r="A55" s="339" t="str">
        <f>IF(ISBLANK(Regressions!A65), " ", Regressions!A65)</f>
        <v>Guatemala</v>
      </c>
      <c r="B55" s="340">
        <f>IF(ISBLANK(Regressions!B65), " ", Regressions!B65)</f>
        <v>2020</v>
      </c>
      <c r="C55" s="345" t="str">
        <f>IF(ISBLANK(Regressions!C65), " ", Regressions!C65)</f>
        <v>Urban</v>
      </c>
      <c r="D55" s="341">
        <f>IF(ISBLANK(Regressions!D65), " ", Regressions!D65)</f>
        <v>2982761.0234295651</v>
      </c>
      <c r="E55" s="219" t="e">
        <f>IF(ISNUMBER(Regressions!E65),ROUND(Regressions!E65, 1), NA())</f>
        <v>#N/A</v>
      </c>
      <c r="F55" s="342">
        <f>IF(ISNUMBER(Regressions!F65),ROUND(Regressions!F65, 1), NA())</f>
        <v>95.7</v>
      </c>
      <c r="G55" s="241" t="e">
        <f>IF(ISNUMBER(Regressions!G65),ROUND(Regressions!G65, 1), NA())</f>
        <v>#N/A</v>
      </c>
      <c r="H55" s="343" t="e">
        <f>IF(ISNUMBER(Regressions!H65),ROUND(Regressions!H65, 1), NA())</f>
        <v>#N/A</v>
      </c>
      <c r="I55" s="242">
        <f>IF(ISNUMBER(Regressions!I65),ROUND(Regressions!I65, 1), NA())</f>
        <v>4.3</v>
      </c>
      <c r="J55" s="344" t="e">
        <f>IF(ISNUMBER(Regressions!K65),ROUND(Regressions!K65, 1), NA())</f>
        <v>#N/A</v>
      </c>
      <c r="K55" s="342">
        <f>IF(ISNUMBER(Regressions!L65),ROUND(Regressions!L65, 1), NA())</f>
        <v>97.2</v>
      </c>
      <c r="L55" s="243">
        <f>IF(ISNUMBER(Regressions!M65),ROUND(Regressions!M65, 1), NA())</f>
        <v>87.7</v>
      </c>
      <c r="M55" s="343">
        <f>IF(ISNUMBER(Regressions!N65),ROUND(Regressions!N65, 1), NA())</f>
        <v>9.5</v>
      </c>
      <c r="N55" s="242">
        <f>IF(ISNUMBER(Regressions!O65),ROUND(Regressions!O65, 1), NA())</f>
        <v>2.8</v>
      </c>
      <c r="O55" s="344" t="e">
        <f>IF(ISNUMBER(Regressions!Q65),ROUND(Regressions!Q65, 1), NA())</f>
        <v>#N/A</v>
      </c>
      <c r="P55" s="342" t="e">
        <f>IF(ISNUMBER(Regressions!R65),ROUND(Regressions!R65, 1), NA())</f>
        <v>#N/A</v>
      </c>
      <c r="Q55" s="220" t="e">
        <f>IF(ISNUMBER(Regressions!S65),ROUND(Regressions!S65, 1), NA())</f>
        <v>#N/A</v>
      </c>
      <c r="R55" s="343" t="e">
        <f>IF(ISNUMBER(Regressions!T65),ROUND(Regressions!T65, 1), NA())</f>
        <v>#N/A</v>
      </c>
      <c r="S55" s="242" t="e">
        <f>IF(ISNUMBER(Regressions!U65),ROUND(Regressions!U65, 1), NA())</f>
        <v>#N/A</v>
      </c>
    </row>
    <row xmlns:x14ac="http://schemas.microsoft.com/office/spreadsheetml/2009/9/ac" r="56" x14ac:dyDescent="0.2">
      <c r="A56" s="393" t="str">
        <f>IF(ISBLANK(Regressions!A66), " ", Regressions!A66)</f>
        <v>Guatemala</v>
      </c>
      <c r="B56" s="394">
        <f>IF(ISBLANK(Regressions!B66), " ", Regressions!B66)</f>
        <v>2021</v>
      </c>
      <c r="C56" s="395" t="str">
        <f>IF(ISBLANK(Regressions!C66), " ", Regressions!C66)</f>
        <v>Urban</v>
      </c>
      <c r="D56" s="396">
        <f>IF(ISBLANK(Regressions!D66), " ", Regressions!D66)</f>
        <v>3016384.343981972</v>
      </c>
      <c r="E56" s="399" t="e">
        <f>IF(ISNUMBER(Regressions!E66),ROUND(Regressions!E66, 1), NA())</f>
        <v>#N/A</v>
      </c>
      <c r="F56" s="397">
        <f>IF(ISNUMBER(Regressions!F66),ROUND(Regressions!F66, 1), NA())</f>
        <v>95.6</v>
      </c>
      <c r="G56" s="400" t="e">
        <f>IF(ISNUMBER(Regressions!G66),ROUND(Regressions!G66, 1), NA())</f>
        <v>#N/A</v>
      </c>
      <c r="H56" s="398" t="e">
        <f>IF(ISNUMBER(Regressions!H66),ROUND(Regressions!H66, 1), NA())</f>
        <v>#N/A</v>
      </c>
      <c r="I56" s="401">
        <f>IF(ISNUMBER(Regressions!I66),ROUND(Regressions!I66, 1), NA())</f>
        <v>4.4000000000000004</v>
      </c>
      <c r="J56" s="399" t="e">
        <f>IF(ISNUMBER(Regressions!K66),ROUND(Regressions!K66, 1), NA())</f>
        <v>#N/A</v>
      </c>
      <c r="K56" s="397">
        <f>IF(ISNUMBER(Regressions!L66),ROUND(Regressions!L66, 1), NA())</f>
        <v>97.2</v>
      </c>
      <c r="L56" s="402">
        <f>IF(ISNUMBER(Regressions!M66),ROUND(Regressions!M66, 1), NA())</f>
        <v>87.7</v>
      </c>
      <c r="M56" s="398">
        <f>IF(ISNUMBER(Regressions!N66),ROUND(Regressions!N66, 1), NA())</f>
        <v>9.6</v>
      </c>
      <c r="N56" s="401">
        <f>IF(ISNUMBER(Regressions!O66),ROUND(Regressions!O66, 1), NA())</f>
        <v>2.8</v>
      </c>
      <c r="O56" s="399" t="e">
        <f>IF(ISNUMBER(Regressions!Q66),ROUND(Regressions!Q66, 1), NA())</f>
        <v>#N/A</v>
      </c>
      <c r="P56" s="397" t="e">
        <f>IF(ISNUMBER(Regressions!R66),ROUND(Regressions!R66, 1), NA())</f>
        <v>#N/A</v>
      </c>
      <c r="Q56" s="403" t="e">
        <f>IF(ISNUMBER(Regressions!S66),ROUND(Regressions!S66, 1), NA())</f>
        <v>#N/A</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xmlns:x14ac="http://schemas.microsoft.com/office/spreadsheetml/2009/9/ac" r="57" x14ac:dyDescent="0.2">
      <c r="A57" s="339" t="str">
        <f>IF(ISBLANK(Regressions!A67), " ", Regressions!A67)</f>
        <v>Guatemala</v>
      </c>
      <c r="B57" s="340">
        <f>IF(ISBLANK(Regressions!B67), " ", Regressions!B67)</f>
        <v>2022</v>
      </c>
      <c r="C57" s="345" t="str">
        <f>IF(ISBLANK(Regressions!C67), " ", Regressions!C67)</f>
        <v>Urban</v>
      </c>
      <c r="D57" s="341">
        <f>IF(ISBLANK(Regressions!D67), " ", Regressions!D67)</f>
        <v>3047800.4009527592</v>
      </c>
      <c r="E57" s="219" t="e">
        <f>IF(ISNUMBER(Regressions!E67),ROUND(Regressions!E67, 1), NA())</f>
        <v>#N/A</v>
      </c>
      <c r="F57" s="342">
        <f>IF(ISNUMBER(Regressions!F67),ROUND(Regressions!F67, 1), NA())</f>
        <v>95.6</v>
      </c>
      <c r="G57" s="241" t="e">
        <f>IF(ISNUMBER(Regressions!G67),ROUND(Regressions!G67, 1), NA())</f>
        <v>#N/A</v>
      </c>
      <c r="H57" s="343" t="e">
        <f>IF(ISNUMBER(Regressions!H67),ROUND(Regressions!H67, 1), NA())</f>
        <v>#N/A</v>
      </c>
      <c r="I57" s="242">
        <f>IF(ISNUMBER(Regressions!I67),ROUND(Regressions!I67, 1), NA())</f>
        <v>4.4000000000000004</v>
      </c>
      <c r="J57" s="344" t="e">
        <f>IF(ISNUMBER(Regressions!K67),ROUND(Regressions!K67, 1), NA())</f>
        <v>#N/A</v>
      </c>
      <c r="K57" s="342">
        <f>IF(ISNUMBER(Regressions!L67),ROUND(Regressions!L67, 1), NA())</f>
        <v>97.2</v>
      </c>
      <c r="L57" s="243">
        <f>IF(ISNUMBER(Regressions!M67),ROUND(Regressions!M67, 1), NA())</f>
        <v>87.7</v>
      </c>
      <c r="M57" s="343">
        <f>IF(ISNUMBER(Regressions!N67),ROUND(Regressions!N67, 1), NA())</f>
        <v>9.6</v>
      </c>
      <c r="N57" s="242">
        <f>IF(ISNUMBER(Regressions!O67),ROUND(Regressions!O67, 1), NA())</f>
        <v>2.8</v>
      </c>
      <c r="O57" s="344" t="e">
        <f>IF(ISNUMBER(Regressions!Q67),ROUND(Regressions!Q67, 1), NA())</f>
        <v>#N/A</v>
      </c>
      <c r="P57" s="342" t="e">
        <f>IF(ISNUMBER(Regressions!R67),ROUND(Regressions!R67, 1), NA())</f>
        <v>#N/A</v>
      </c>
      <c r="Q57" s="220" t="e">
        <f>IF(ISNUMBER(Regressions!S67),ROUND(Regressions!S67, 1), NA())</f>
        <v>#N/A</v>
      </c>
      <c r="R57" s="343" t="e">
        <f>IF(ISNUMBER(Regressions!T67),ROUND(Regressions!T67, 1), NA())</f>
        <v>#N/A</v>
      </c>
      <c r="S57" s="242" t="e">
        <f>IF(ISNUMBER(Regressions!U67),ROUND(Regressions!U67, 1), NA())</f>
        <v>#N/A</v>
      </c>
    </row>
    <row xmlns:x14ac="http://schemas.microsoft.com/office/spreadsheetml/2009/9/ac" r="58" x14ac:dyDescent="0.2">
      <c r="A58" s="346" t="str">
        <f>IF(ISBLANK(Regressions!A68), " ", Regressions!A68)</f>
        <v>Guatemala</v>
      </c>
      <c r="B58" s="347">
        <f>IF(ISBLANK(Regressions!B68), " ", Regressions!B68)</f>
        <v>2023</v>
      </c>
      <c r="C58" s="348" t="str">
        <f>IF(ISBLANK(Regressions!C68), " ", Regressions!C68)</f>
        <v>Urban</v>
      </c>
      <c r="D58" s="349">
        <f>IF(ISBLANK(Regressions!D68), " ", Regressions!D68)</f>
        <v>3078466.4380895239</v>
      </c>
      <c r="E58" s="350" t="e">
        <f>IF(ISNUMBER(Regressions!E68),ROUND(Regressions!E68, 1), NA())</f>
        <v>#N/A</v>
      </c>
      <c r="F58" s="351">
        <f>IF(ISNUMBER(Regressions!F68),ROUND(Regressions!F68, 1), NA())</f>
        <v>95.6</v>
      </c>
      <c r="G58" s="352" t="e">
        <f>IF(ISNUMBER(Regressions!G68),ROUND(Regressions!G68, 1), NA())</f>
        <v>#N/A</v>
      </c>
      <c r="H58" s="353" t="e">
        <f>IF(ISNUMBER(Regressions!H68),ROUND(Regressions!H68, 1), NA())</f>
        <v>#N/A</v>
      </c>
      <c r="I58" s="354">
        <f>IF(ISNUMBER(Regressions!I68),ROUND(Regressions!I68, 1), NA())</f>
        <v>4.4000000000000004</v>
      </c>
      <c r="J58" s="355" t="e">
        <f>IF(ISNUMBER(Regressions!K68),ROUND(Regressions!K68, 1), NA())</f>
        <v>#N/A</v>
      </c>
      <c r="K58" s="351">
        <f>IF(ISNUMBER(Regressions!L68),ROUND(Regressions!L68, 1), NA())</f>
        <v>97.2</v>
      </c>
      <c r="L58" s="356">
        <f>IF(ISNUMBER(Regressions!M68),ROUND(Regressions!M68, 1), NA())</f>
        <v>87.7</v>
      </c>
      <c r="M58" s="353">
        <f>IF(ISNUMBER(Regressions!N68),ROUND(Regressions!N68, 1), NA())</f>
        <v>9.6</v>
      </c>
      <c r="N58" s="354">
        <f>IF(ISNUMBER(Regressions!O68),ROUND(Regressions!O68, 1), NA())</f>
        <v>2.8</v>
      </c>
      <c r="O58" s="355" t="e">
        <f>IF(ISNUMBER(Regressions!Q68),ROUND(Regressions!Q68, 1), NA())</f>
        <v>#N/A</v>
      </c>
      <c r="P58" s="351" t="e">
        <f>IF(ISNUMBER(Regressions!R68),ROUND(Regressions!R68, 1), NA())</f>
        <v>#N/A</v>
      </c>
      <c r="Q58" s="357" t="e">
        <f>IF(ISNUMBER(Regressions!S68),ROUND(Regressions!S68, 1), NA())</f>
        <v>#N/A</v>
      </c>
      <c r="R58" s="353" t="e">
        <f>IF(ISNUMBER(Regressions!T68),ROUND(Regressions!T68, 1), NA())</f>
        <v>#N/A</v>
      </c>
      <c r="S58" s="354" t="e">
        <f>IF(ISNUMBER(Regressions!U68),ROUND(Regressions!U68, 1), NA())</f>
        <v>#N/A</v>
      </c>
    </row>
    <row xmlns:x14ac="http://schemas.microsoft.com/office/spreadsheetml/2009/9/ac" r="59" hidden="true" x14ac:dyDescent="0.2">
      <c r="A59" s="339" t="str">
        <f>IF(ISBLANK(Regressions!A69), " ", Regressions!A69)</f>
        <v>Guatemala</v>
      </c>
      <c r="B59" s="340">
        <f>IF(ISBLANK(Regressions!B69), " ", Regressions!B69)</f>
        <v>2024</v>
      </c>
      <c r="C59" s="345" t="str">
        <f>IF(ISBLANK(Regressions!C69), " ", Regressions!C69)</f>
        <v>Urban</v>
      </c>
      <c r="D59" s="341" t="str">
        <f>IF(ISBLANK(Regressions!D69), " ", Regressions!D69)</f>
        <v> </v>
      </c>
      <c r="E59" s="219" t="e">
        <f>IF(ISNUMBER(Regressions!E69),ROUND(Regressions!E69, 1), NA())</f>
        <v>#N/A</v>
      </c>
      <c r="F59" s="342" t="e">
        <f>IF(ISNUMBER(Regressions!F69),ROUND(Regressions!F69, 1), NA())</f>
        <v>#N/A</v>
      </c>
      <c r="G59" s="241" t="e">
        <f>IF(ISNUMBER(Regressions!G69),ROUND(Regressions!G69, 1), NA())</f>
        <v>#N/A</v>
      </c>
      <c r="H59" s="343" t="e">
        <f>IF(ISNUMBER(Regressions!H69),ROUND(Regressions!H69, 1), NA())</f>
        <v>#N/A</v>
      </c>
      <c r="I59" s="242" t="e">
        <f>IF(ISNUMBER(Regressions!I69),ROUND(Regressions!I69, 1), NA())</f>
        <v>#N/A</v>
      </c>
      <c r="J59" s="344" t="e">
        <f>IF(ISNUMBER(Regressions!K69),ROUND(Regressions!K69, 1), NA())</f>
        <v>#N/A</v>
      </c>
      <c r="K59" s="342" t="e">
        <f>IF(ISNUMBER(Regressions!L69),ROUND(Regressions!L69, 1), NA())</f>
        <v>#N/A</v>
      </c>
      <c r="L59" s="243" t="e">
        <f>IF(ISNUMBER(Regressions!M69),ROUND(Regressions!M69, 1), NA())</f>
        <v>#N/A</v>
      </c>
      <c r="M59" s="343" t="e">
        <f>IF(ISNUMBER(Regressions!N69),ROUND(Regressions!N69, 1), NA())</f>
        <v>#N/A</v>
      </c>
      <c r="N59" s="242" t="e">
        <f>IF(ISNUMBER(Regressions!O69),ROUND(Regressions!O69, 1), NA())</f>
        <v>#N/A</v>
      </c>
      <c r="O59" s="344" t="e">
        <f>IF(ISNUMBER(Regressions!Q69),ROUND(Regressions!Q69, 1), NA())</f>
        <v>#N/A</v>
      </c>
      <c r="P59" s="342" t="e">
        <f>IF(ISNUMBER(Regressions!R69),ROUND(Regressions!R69, 1), NA())</f>
        <v>#N/A</v>
      </c>
      <c r="Q59" s="220" t="e">
        <f>IF(ISNUMBER(Regressions!S69),ROUND(Regressions!S69, 1), NA())</f>
        <v>#N/A</v>
      </c>
      <c r="R59" s="343" t="e">
        <f>IF(ISNUMBER(Regressions!T69),ROUND(Regressions!T69, 1), NA())</f>
        <v>#N/A</v>
      </c>
      <c r="S59" s="242" t="e">
        <f>IF(ISNUMBER(Regressions!U69),ROUND(Regressions!U69, 1), NA())</f>
        <v>#N/A</v>
      </c>
    </row>
    <row xmlns:x14ac="http://schemas.microsoft.com/office/spreadsheetml/2009/9/ac" r="60" hidden="true" x14ac:dyDescent="0.2">
      <c r="A60" s="339" t="str">
        <f>IF(ISBLANK(Regressions!A70), " ", Regressions!A70)</f>
        <v>Guatemala</v>
      </c>
      <c r="B60" s="340">
        <f>IF(ISBLANK(Regressions!B70), " ", Regressions!B70)</f>
        <v>2025</v>
      </c>
      <c r="C60" s="345" t="str">
        <f>IF(ISBLANK(Regressions!C70), " ", Regressions!C70)</f>
        <v>Urban</v>
      </c>
      <c r="D60" s="341" t="str">
        <f>IF(ISBLANK(Regressions!D70), " ", Regressions!D70)</f>
        <v> </v>
      </c>
      <c r="E60" s="219" t="e">
        <f>IF(ISNUMBER(Regressions!E70),ROUND(Regressions!E70, 1), NA())</f>
        <v>#N/A</v>
      </c>
      <c r="F60" s="342" t="e">
        <f>IF(ISNUMBER(Regressions!F70),ROUND(Regressions!F70, 1), NA())</f>
        <v>#N/A</v>
      </c>
      <c r="G60" s="241" t="e">
        <f>IF(ISNUMBER(Regressions!G70),ROUND(Regressions!G70, 1), NA())</f>
        <v>#N/A</v>
      </c>
      <c r="H60" s="343" t="e">
        <f>IF(ISNUMBER(Regressions!H70),ROUND(Regressions!H70, 1), NA())</f>
        <v>#N/A</v>
      </c>
      <c r="I60" s="242" t="e">
        <f>IF(ISNUMBER(Regressions!I70),ROUND(Regressions!I70, 1), NA())</f>
        <v>#N/A</v>
      </c>
      <c r="J60" s="344" t="e">
        <f>IF(ISNUMBER(Regressions!K70),ROUND(Regressions!K70, 1), NA())</f>
        <v>#N/A</v>
      </c>
      <c r="K60" s="342" t="e">
        <f>IF(ISNUMBER(Regressions!L70),ROUND(Regressions!L70, 1), NA())</f>
        <v>#N/A</v>
      </c>
      <c r="L60" s="243" t="e">
        <f>IF(ISNUMBER(Regressions!M70),ROUND(Regressions!M70, 1), NA())</f>
        <v>#N/A</v>
      </c>
      <c r="M60" s="343" t="e">
        <f>IF(ISNUMBER(Regressions!N70),ROUND(Regressions!N70, 1), NA())</f>
        <v>#N/A</v>
      </c>
      <c r="N60" s="242" t="e">
        <f>IF(ISNUMBER(Regressions!O70),ROUND(Regressions!O70, 1), NA())</f>
        <v>#N/A</v>
      </c>
      <c r="O60" s="344" t="e">
        <f>IF(ISNUMBER(Regressions!Q70),ROUND(Regressions!Q70, 1), NA())</f>
        <v>#N/A</v>
      </c>
      <c r="P60" s="342" t="e">
        <f>IF(ISNUMBER(Regressions!R70),ROUND(Regressions!R70, 1), NA())</f>
        <v>#N/A</v>
      </c>
      <c r="Q60" s="220" t="e">
        <f>IF(ISNUMBER(Regressions!S70),ROUND(Regressions!S70, 1), NA())</f>
        <v>#N/A</v>
      </c>
      <c r="R60" s="343" t="e">
        <f>IF(ISNUMBER(Regressions!T70),ROUND(Regressions!T70, 1), NA())</f>
        <v>#N/A</v>
      </c>
      <c r="S60" s="242" t="e">
        <f>IF(ISNUMBER(Regressions!U70),ROUND(Regressions!U70, 1), NA())</f>
        <v>#N/A</v>
      </c>
    </row>
    <row xmlns:x14ac="http://schemas.microsoft.com/office/spreadsheetml/2009/9/ac" r="61" hidden="true" x14ac:dyDescent="0.2">
      <c r="A61" s="339" t="str">
        <f>IF(ISBLANK(Regressions!A71), " ", Regressions!A71)</f>
        <v>Guatemala</v>
      </c>
      <c r="B61" s="340">
        <f>IF(ISBLANK(Regressions!B71), " ", Regressions!B71)</f>
        <v>2026</v>
      </c>
      <c r="C61" s="345" t="str">
        <f>IF(ISBLANK(Regressions!C71), " ", Regressions!C71)</f>
        <v>Urban</v>
      </c>
      <c r="D61" s="341" t="str">
        <f>IF(ISBLANK(Regressions!D71), " ", Regressions!D71)</f>
        <v> </v>
      </c>
      <c r="E61" s="219" t="e">
        <f>IF(ISNUMBER(Regressions!E71),ROUND(Regressions!E71, 1), NA())</f>
        <v>#N/A</v>
      </c>
      <c r="F61" s="342" t="e">
        <f>IF(ISNUMBER(Regressions!F71),ROUND(Regressions!F71, 1), NA())</f>
        <v>#N/A</v>
      </c>
      <c r="G61" s="241" t="e">
        <f>IF(ISNUMBER(Regressions!G71),ROUND(Regressions!G71, 1), NA())</f>
        <v>#N/A</v>
      </c>
      <c r="H61" s="343" t="e">
        <f>IF(ISNUMBER(Regressions!H71),ROUND(Regressions!H71, 1), NA())</f>
        <v>#N/A</v>
      </c>
      <c r="I61" s="242" t="e">
        <f>IF(ISNUMBER(Regressions!I71),ROUND(Regressions!I71, 1), NA())</f>
        <v>#N/A</v>
      </c>
      <c r="J61" s="344" t="e">
        <f>IF(ISNUMBER(Regressions!K71),ROUND(Regressions!K71, 1), NA())</f>
        <v>#N/A</v>
      </c>
      <c r="K61" s="342" t="e">
        <f>IF(ISNUMBER(Regressions!L71),ROUND(Regressions!L71, 1), NA())</f>
        <v>#N/A</v>
      </c>
      <c r="L61" s="243" t="e">
        <f>IF(ISNUMBER(Regressions!M71),ROUND(Regressions!M71, 1), NA())</f>
        <v>#N/A</v>
      </c>
      <c r="M61" s="343" t="e">
        <f>IF(ISNUMBER(Regressions!N71),ROUND(Regressions!N71, 1), NA())</f>
        <v>#N/A</v>
      </c>
      <c r="N61" s="242" t="e">
        <f>IF(ISNUMBER(Regressions!O71),ROUND(Regressions!O71, 1), NA())</f>
        <v>#N/A</v>
      </c>
      <c r="O61" s="344" t="e">
        <f>IF(ISNUMBER(Regressions!Q71),ROUND(Regressions!Q71, 1), NA())</f>
        <v>#N/A</v>
      </c>
      <c r="P61" s="342" t="e">
        <f>IF(ISNUMBER(Regressions!R71),ROUND(Regressions!R71, 1), NA())</f>
        <v>#N/A</v>
      </c>
      <c r="Q61" s="220" t="e">
        <f>IF(ISNUMBER(Regressions!S71),ROUND(Regressions!S71, 1), NA())</f>
        <v>#N/A</v>
      </c>
      <c r="R61" s="343" t="e">
        <f>IF(ISNUMBER(Regressions!T71),ROUND(Regressions!T71, 1), NA())</f>
        <v>#N/A</v>
      </c>
      <c r="S61" s="242" t="e">
        <f>IF(ISNUMBER(Regressions!U71),ROUND(Regressions!U71, 1), NA())</f>
        <v>#N/A</v>
      </c>
    </row>
    <row xmlns:x14ac="http://schemas.microsoft.com/office/spreadsheetml/2009/9/ac" r="62" hidden="true" x14ac:dyDescent="0.2">
      <c r="A62" s="339" t="str">
        <f>IF(ISBLANK(Regressions!A72), " ", Regressions!A72)</f>
        <v>Guatemala</v>
      </c>
      <c r="B62" s="340">
        <f>IF(ISBLANK(Regressions!B72), " ", Regressions!B72)</f>
        <v>2027</v>
      </c>
      <c r="C62" s="345" t="str">
        <f>IF(ISBLANK(Regressions!C72), " ", Regressions!C72)</f>
        <v>Urban</v>
      </c>
      <c r="D62" s="341" t="str">
        <f>IF(ISBLANK(Regressions!D72), " ", Regressions!D72)</f>
        <v> </v>
      </c>
      <c r="E62" s="219" t="e">
        <f>IF(ISNUMBER(Regressions!E72),ROUND(Regressions!E72, 1), NA())</f>
        <v>#N/A</v>
      </c>
      <c r="F62" s="342" t="e">
        <f>IF(ISNUMBER(Regressions!F72),ROUND(Regressions!F72, 1), NA())</f>
        <v>#N/A</v>
      </c>
      <c r="G62" s="241" t="e">
        <f>IF(ISNUMBER(Regressions!G72),ROUND(Regressions!G72, 1), NA())</f>
        <v>#N/A</v>
      </c>
      <c r="H62" s="343" t="e">
        <f>IF(ISNUMBER(Regressions!H72),ROUND(Regressions!H72, 1), NA())</f>
        <v>#N/A</v>
      </c>
      <c r="I62" s="242" t="e">
        <f>IF(ISNUMBER(Regressions!I72),ROUND(Regressions!I72, 1), NA())</f>
        <v>#N/A</v>
      </c>
      <c r="J62" s="344" t="e">
        <f>IF(ISNUMBER(Regressions!K72),ROUND(Regressions!K72, 1), NA())</f>
        <v>#N/A</v>
      </c>
      <c r="K62" s="342" t="e">
        <f>IF(ISNUMBER(Regressions!L72),ROUND(Regressions!L72, 1), NA())</f>
        <v>#N/A</v>
      </c>
      <c r="L62" s="243" t="e">
        <f>IF(ISNUMBER(Regressions!M72),ROUND(Regressions!M72, 1), NA())</f>
        <v>#N/A</v>
      </c>
      <c r="M62" s="343" t="e">
        <f>IF(ISNUMBER(Regressions!N72),ROUND(Regressions!N72, 1), NA())</f>
        <v>#N/A</v>
      </c>
      <c r="N62" s="242" t="e">
        <f>IF(ISNUMBER(Regressions!O72),ROUND(Regressions!O72, 1), NA())</f>
        <v>#N/A</v>
      </c>
      <c r="O62" s="344" t="e">
        <f>IF(ISNUMBER(Regressions!Q72),ROUND(Regressions!Q72, 1), NA())</f>
        <v>#N/A</v>
      </c>
      <c r="P62" s="342" t="e">
        <f>IF(ISNUMBER(Regressions!R72),ROUND(Regressions!R72, 1), NA())</f>
        <v>#N/A</v>
      </c>
      <c r="Q62" s="220" t="e">
        <f>IF(ISNUMBER(Regressions!S72),ROUND(Regressions!S72, 1), NA())</f>
        <v>#N/A</v>
      </c>
      <c r="R62" s="343" t="e">
        <f>IF(ISNUMBER(Regressions!T72),ROUND(Regressions!T72, 1), NA())</f>
        <v>#N/A</v>
      </c>
      <c r="S62" s="242" t="e">
        <f>IF(ISNUMBER(Regressions!U72),ROUND(Regressions!U72, 1), NA())</f>
        <v>#N/A</v>
      </c>
    </row>
    <row xmlns:x14ac="http://schemas.microsoft.com/office/spreadsheetml/2009/9/ac" r="63" hidden="true" x14ac:dyDescent="0.2">
      <c r="A63" s="339" t="str">
        <f>IF(ISBLANK(Regressions!A73), " ", Regressions!A73)</f>
        <v>Guatemala</v>
      </c>
      <c r="B63" s="340">
        <f>IF(ISBLANK(Regressions!B73), " ", Regressions!B73)</f>
        <v>2028</v>
      </c>
      <c r="C63" s="345" t="str">
        <f>IF(ISBLANK(Regressions!C73), " ", Regressions!C73)</f>
        <v>Urban</v>
      </c>
      <c r="D63" s="341" t="str">
        <f>IF(ISBLANK(Regressions!D73), " ", Regressions!D73)</f>
        <v> </v>
      </c>
      <c r="E63" s="219" t="e">
        <f>IF(ISNUMBER(Regressions!E73),ROUND(Regressions!E73, 1), NA())</f>
        <v>#N/A</v>
      </c>
      <c r="F63" s="342" t="e">
        <f>IF(ISNUMBER(Regressions!F73),ROUND(Regressions!F73, 1), NA())</f>
        <v>#N/A</v>
      </c>
      <c r="G63" s="241" t="e">
        <f>IF(ISNUMBER(Regressions!G73),ROUND(Regressions!G73, 1), NA())</f>
        <v>#N/A</v>
      </c>
      <c r="H63" s="343" t="e">
        <f>IF(ISNUMBER(Regressions!H73),ROUND(Regressions!H73, 1), NA())</f>
        <v>#N/A</v>
      </c>
      <c r="I63" s="242" t="e">
        <f>IF(ISNUMBER(Regressions!I73),ROUND(Regressions!I73, 1), NA())</f>
        <v>#N/A</v>
      </c>
      <c r="J63" s="344" t="e">
        <f>IF(ISNUMBER(Regressions!K73),ROUND(Regressions!K73, 1), NA())</f>
        <v>#N/A</v>
      </c>
      <c r="K63" s="342" t="e">
        <f>IF(ISNUMBER(Regressions!L73),ROUND(Regressions!L73, 1), NA())</f>
        <v>#N/A</v>
      </c>
      <c r="L63" s="243" t="e">
        <f>IF(ISNUMBER(Regressions!M73),ROUND(Regressions!M73, 1), NA())</f>
        <v>#N/A</v>
      </c>
      <c r="M63" s="343" t="e">
        <f>IF(ISNUMBER(Regressions!N73),ROUND(Regressions!N73, 1), NA())</f>
        <v>#N/A</v>
      </c>
      <c r="N63" s="242" t="e">
        <f>IF(ISNUMBER(Regressions!O73),ROUND(Regressions!O73, 1), NA())</f>
        <v>#N/A</v>
      </c>
      <c r="O63" s="344" t="e">
        <f>IF(ISNUMBER(Regressions!Q73),ROUND(Regressions!Q73, 1), NA())</f>
        <v>#N/A</v>
      </c>
      <c r="P63" s="342" t="e">
        <f>IF(ISNUMBER(Regressions!R73),ROUND(Regressions!R73, 1), NA())</f>
        <v>#N/A</v>
      </c>
      <c r="Q63" s="220" t="e">
        <f>IF(ISNUMBER(Regressions!S73),ROUND(Regressions!S73, 1), NA())</f>
        <v>#N/A</v>
      </c>
      <c r="R63" s="343" t="e">
        <f>IF(ISNUMBER(Regressions!T73),ROUND(Regressions!T73, 1), NA())</f>
        <v>#N/A</v>
      </c>
      <c r="S63" s="242" t="e">
        <f>IF(ISNUMBER(Regressions!U73),ROUND(Regressions!U73, 1), NA())</f>
        <v>#N/A</v>
      </c>
    </row>
    <row xmlns:x14ac="http://schemas.microsoft.com/office/spreadsheetml/2009/9/ac" r="64" hidden="true" x14ac:dyDescent="0.2">
      <c r="A64" s="339" t="str">
        <f>IF(ISBLANK(Regressions!A74), " ", Regressions!A74)</f>
        <v>Guatemala</v>
      </c>
      <c r="B64" s="340">
        <f>IF(ISBLANK(Regressions!B74), " ", Regressions!B74)</f>
        <v>2029</v>
      </c>
      <c r="C64" s="345" t="str">
        <f>IF(ISBLANK(Regressions!C74), " ", Regressions!C74)</f>
        <v>Urban</v>
      </c>
      <c r="D64" s="341" t="str">
        <f>IF(ISBLANK(Regressions!D74), " ", Regressions!D74)</f>
        <v> </v>
      </c>
      <c r="E64" s="219" t="e">
        <f>IF(ISNUMBER(Regressions!E74),ROUND(Regressions!E74, 1), NA())</f>
        <v>#N/A</v>
      </c>
      <c r="F64" s="342" t="e">
        <f>IF(ISNUMBER(Regressions!F74),ROUND(Regressions!F74, 1), NA())</f>
        <v>#N/A</v>
      </c>
      <c r="G64" s="241" t="e">
        <f>IF(ISNUMBER(Regressions!G74),ROUND(Regressions!G74, 1), NA())</f>
        <v>#N/A</v>
      </c>
      <c r="H64" s="343" t="e">
        <f>IF(ISNUMBER(Regressions!H74),ROUND(Regressions!H74, 1), NA())</f>
        <v>#N/A</v>
      </c>
      <c r="I64" s="242" t="e">
        <f>IF(ISNUMBER(Regressions!I74),ROUND(Regressions!I74, 1), NA())</f>
        <v>#N/A</v>
      </c>
      <c r="J64" s="344" t="e">
        <f>IF(ISNUMBER(Regressions!K74),ROUND(Regressions!K74, 1), NA())</f>
        <v>#N/A</v>
      </c>
      <c r="K64" s="342" t="e">
        <f>IF(ISNUMBER(Regressions!L74),ROUND(Regressions!L74, 1), NA())</f>
        <v>#N/A</v>
      </c>
      <c r="L64" s="243" t="e">
        <f>IF(ISNUMBER(Regressions!M74),ROUND(Regressions!M74, 1), NA())</f>
        <v>#N/A</v>
      </c>
      <c r="M64" s="343" t="e">
        <f>IF(ISNUMBER(Regressions!N74),ROUND(Regressions!N74, 1), NA())</f>
        <v>#N/A</v>
      </c>
      <c r="N64" s="242" t="e">
        <f>IF(ISNUMBER(Regressions!O74),ROUND(Regressions!O74, 1), NA())</f>
        <v>#N/A</v>
      </c>
      <c r="O64" s="344" t="e">
        <f>IF(ISNUMBER(Regressions!Q74),ROUND(Regressions!Q74, 1), NA())</f>
        <v>#N/A</v>
      </c>
      <c r="P64" s="342" t="e">
        <f>IF(ISNUMBER(Regressions!R74),ROUND(Regressions!R74, 1), NA())</f>
        <v>#N/A</v>
      </c>
      <c r="Q64" s="220" t="e">
        <f>IF(ISNUMBER(Regressions!S74),ROUND(Regressions!S74, 1), NA())</f>
        <v>#N/A</v>
      </c>
      <c r="R64" s="343" t="e">
        <f>IF(ISNUMBER(Regressions!T74),ROUND(Regressions!T74, 1), NA())</f>
        <v>#N/A</v>
      </c>
      <c r="S64" s="242" t="e">
        <f>IF(ISNUMBER(Regressions!U74),ROUND(Regressions!U74, 1), NA())</f>
        <v>#N/A</v>
      </c>
    </row>
    <row xmlns:x14ac="http://schemas.microsoft.com/office/spreadsheetml/2009/9/ac" r="65" hidden="true" x14ac:dyDescent="0.2">
      <c r="A65" s="339" t="str">
        <f>IF(ISBLANK(Regressions!A75), " ", Regressions!A75)</f>
        <v>Guatemala</v>
      </c>
      <c r="B65" s="340">
        <f>IF(ISBLANK(Regressions!B75), " ", Regressions!B75)</f>
        <v>2030</v>
      </c>
      <c r="C65" s="345" t="str">
        <f>IF(ISBLANK(Regressions!C75), " ", Regressions!C75)</f>
        <v>Urban</v>
      </c>
      <c r="D65" s="341" t="str">
        <f>IF(ISBLANK(Regressions!D75), " ", Regressions!D75)</f>
        <v> </v>
      </c>
      <c r="E65" s="219" t="e">
        <f>IF(ISNUMBER(Regressions!E75),ROUND(Regressions!E75, 1), NA())</f>
        <v>#N/A</v>
      </c>
      <c r="F65" s="342" t="e">
        <f>IF(ISNUMBER(Regressions!F75),ROUND(Regressions!F75, 1), NA())</f>
        <v>#N/A</v>
      </c>
      <c r="G65" s="241" t="e">
        <f>IF(ISNUMBER(Regressions!G75),ROUND(Regressions!G75, 1), NA())</f>
        <v>#N/A</v>
      </c>
      <c r="H65" s="343" t="e">
        <f>IF(ISNUMBER(Regressions!H75),ROUND(Regressions!H75, 1), NA())</f>
        <v>#N/A</v>
      </c>
      <c r="I65" s="242" t="e">
        <f>IF(ISNUMBER(Regressions!I75),ROUND(Regressions!I75, 1), NA())</f>
        <v>#N/A</v>
      </c>
      <c r="J65" s="344" t="e">
        <f>IF(ISNUMBER(Regressions!K75),ROUND(Regressions!K75, 1), NA())</f>
        <v>#N/A</v>
      </c>
      <c r="K65" s="342" t="e">
        <f>IF(ISNUMBER(Regressions!L75),ROUND(Regressions!L75, 1), NA())</f>
        <v>#N/A</v>
      </c>
      <c r="L65" s="243" t="e">
        <f>IF(ISNUMBER(Regressions!M75),ROUND(Regressions!M75, 1), NA())</f>
        <v>#N/A</v>
      </c>
      <c r="M65" s="343" t="e">
        <f>IF(ISNUMBER(Regressions!N75),ROUND(Regressions!N75, 1), NA())</f>
        <v>#N/A</v>
      </c>
      <c r="N65" s="242" t="e">
        <f>IF(ISNUMBER(Regressions!O75),ROUND(Regressions!O75, 1), NA())</f>
        <v>#N/A</v>
      </c>
      <c r="O65" s="344" t="e">
        <f>IF(ISNUMBER(Regressions!Q75),ROUND(Regressions!Q75, 1), NA())</f>
        <v>#N/A</v>
      </c>
      <c r="P65" s="342" t="e">
        <f>IF(ISNUMBER(Regressions!R75),ROUND(Regressions!R75, 1), NA())</f>
        <v>#N/A</v>
      </c>
      <c r="Q65" s="220" t="e">
        <f>IF(ISNUMBER(Regressions!S75),ROUND(Regressions!S75, 1), NA())</f>
        <v>#N/A</v>
      </c>
      <c r="R65" s="343" t="e">
        <f>IF(ISNUMBER(Regressions!T75),ROUND(Regressions!T75, 1), NA())</f>
        <v>#N/A</v>
      </c>
      <c r="S65" s="242" t="e">
        <f>IF(ISNUMBER(Regressions!U75),ROUND(Regressions!U75, 1), NA())</f>
        <v>#N/A</v>
      </c>
    </row>
    <row xmlns:x14ac="http://schemas.microsoft.com/office/spreadsheetml/2009/9/ac" r="66" x14ac:dyDescent="0.2">
      <c r="A66" s="339" t="str">
        <f>IF(ISBLANK(Regressions!A76), " ", Regressions!A76)</f>
        <v>Guatemala</v>
      </c>
      <c r="B66" s="340">
        <f>IF(ISBLANK(Regressions!B76), " ", Regressions!B76)</f>
        <v>2000</v>
      </c>
      <c r="C66" s="345" t="str">
        <f>IF(ISBLANK(Regressions!C76), " ", Regressions!C76)</f>
        <v>Rural</v>
      </c>
      <c r="D66" s="341">
        <f>IF(ISBLANK(Regressions!D76), " ", Regressions!D76)</f>
        <v>2332527.7249496458</v>
      </c>
      <c r="E66" s="219" t="e">
        <f>IF(ISNUMBER(Regressions!E76),ROUND(Regressions!E76, 1), NA())</f>
        <v>#N/A</v>
      </c>
      <c r="F66" s="342">
        <f>IF(ISNUMBER(Regressions!F76),ROUND(Regressions!F76, 1), NA())</f>
        <v>73.5</v>
      </c>
      <c r="G66" s="241" t="e">
        <f>IF(ISNUMBER(Regressions!G76),ROUND(Regressions!G76, 1), NA())</f>
        <v>#N/A</v>
      </c>
      <c r="H66" s="343" t="e">
        <f>IF(ISNUMBER(Regressions!H76),ROUND(Regressions!H76, 1), NA())</f>
        <v>#N/A</v>
      </c>
      <c r="I66" s="242">
        <f>IF(ISNUMBER(Regressions!I76),ROUND(Regressions!I76, 1), NA())</f>
        <v>26.5</v>
      </c>
      <c r="J66" s="344" t="e">
        <f>IF(ISNUMBER(Regressions!K76),ROUND(Regressions!K76, 1), NA())</f>
        <v>#N/A</v>
      </c>
      <c r="K66" s="342" t="e">
        <f>IF(ISNUMBER(Regressions!L76),ROUND(Regressions!L76, 1), NA())</f>
        <v>#N/A</v>
      </c>
      <c r="L66" s="243" t="e">
        <f>IF(ISNUMBER(Regressions!M76),ROUND(Regressions!M76, 1), NA())</f>
        <v>#N/A</v>
      </c>
      <c r="M66" s="343" t="e">
        <f>IF(ISNUMBER(Regressions!N76),ROUND(Regressions!N76, 1), NA())</f>
        <v>#N/A</v>
      </c>
      <c r="N66" s="242" t="e">
        <f>IF(ISNUMBER(Regressions!O76),ROUND(Regressions!O76, 1), NA())</f>
        <v>#N/A</v>
      </c>
      <c r="O66" s="344" t="e">
        <f>IF(ISNUMBER(Regressions!Q76),ROUND(Regressions!Q76, 1), NA())</f>
        <v>#N/A</v>
      </c>
      <c r="P66" s="342" t="e">
        <f>IF(ISNUMBER(Regressions!R76),ROUND(Regressions!R76, 1), NA())</f>
        <v>#N/A</v>
      </c>
      <c r="Q66" s="220" t="e">
        <f>IF(ISNUMBER(Regressions!S76),ROUND(Regressions!S76, 1), NA())</f>
        <v>#N/A</v>
      </c>
      <c r="R66" s="343" t="e">
        <f>IF(ISNUMBER(Regressions!T76),ROUND(Regressions!T76, 1), NA())</f>
        <v>#N/A</v>
      </c>
      <c r="S66" s="242" t="e">
        <f>IF(ISNUMBER(Regressions!U76),ROUND(Regressions!U76, 1), NA())</f>
        <v>#N/A</v>
      </c>
    </row>
    <row xmlns:x14ac="http://schemas.microsoft.com/office/spreadsheetml/2009/9/ac" r="67" x14ac:dyDescent="0.2">
      <c r="A67" s="339" t="str">
        <f>IF(ISBLANK(Regressions!A77), " ", Regressions!A77)</f>
        <v>Guatemala</v>
      </c>
      <c r="B67" s="340">
        <f>IF(ISBLANK(Regressions!B77), " ", Regressions!B77)</f>
        <v>2001</v>
      </c>
      <c r="C67" s="345" t="str">
        <f>IF(ISBLANK(Regressions!C77), " ", Regressions!C77)</f>
        <v>Rural</v>
      </c>
      <c r="D67" s="341">
        <f>IF(ISBLANK(Regressions!D77), " ", Regressions!D77)</f>
        <v>2369081.150216369</v>
      </c>
      <c r="E67" s="219" t="e">
        <f>IF(ISNUMBER(Regressions!E77),ROUND(Regressions!E77, 1), NA())</f>
        <v>#N/A</v>
      </c>
      <c r="F67" s="342">
        <f>IF(ISNUMBER(Regressions!F77),ROUND(Regressions!F77, 1), NA())</f>
        <v>73.5</v>
      </c>
      <c r="G67" s="241" t="e">
        <f>IF(ISNUMBER(Regressions!G77),ROUND(Regressions!G77, 1), NA())</f>
        <v>#N/A</v>
      </c>
      <c r="H67" s="343" t="e">
        <f>IF(ISNUMBER(Regressions!H77),ROUND(Regressions!H77, 1), NA())</f>
        <v>#N/A</v>
      </c>
      <c r="I67" s="242">
        <f>IF(ISNUMBER(Regressions!I77),ROUND(Regressions!I77, 1), NA())</f>
        <v>26.5</v>
      </c>
      <c r="J67" s="344" t="e">
        <f>IF(ISNUMBER(Regressions!K77),ROUND(Regressions!K77, 1), NA())</f>
        <v>#N/A</v>
      </c>
      <c r="K67" s="342" t="e">
        <f>IF(ISNUMBER(Regressions!L77),ROUND(Regressions!L77, 1), NA())</f>
        <v>#N/A</v>
      </c>
      <c r="L67" s="243" t="e">
        <f>IF(ISNUMBER(Regressions!M77),ROUND(Regressions!M77, 1), NA())</f>
        <v>#N/A</v>
      </c>
      <c r="M67" s="343" t="e">
        <f>IF(ISNUMBER(Regressions!N77),ROUND(Regressions!N77, 1), NA())</f>
        <v>#N/A</v>
      </c>
      <c r="N67" s="242" t="e">
        <f>IF(ISNUMBER(Regressions!O77),ROUND(Regressions!O77, 1), NA())</f>
        <v>#N/A</v>
      </c>
      <c r="O67" s="344" t="e">
        <f>IF(ISNUMBER(Regressions!Q77),ROUND(Regressions!Q77, 1), NA())</f>
        <v>#N/A</v>
      </c>
      <c r="P67" s="342" t="e">
        <f>IF(ISNUMBER(Regressions!R77),ROUND(Regressions!R77, 1), NA())</f>
        <v>#N/A</v>
      </c>
      <c r="Q67" s="220" t="e">
        <f>IF(ISNUMBER(Regressions!S77),ROUND(Regressions!S77, 1), NA())</f>
        <v>#N/A</v>
      </c>
      <c r="R67" s="343" t="e">
        <f>IF(ISNUMBER(Regressions!T77),ROUND(Regressions!T77, 1), NA())</f>
        <v>#N/A</v>
      </c>
      <c r="S67" s="242" t="e">
        <f>IF(ISNUMBER(Regressions!U77),ROUND(Regressions!U77, 1), NA())</f>
        <v>#N/A</v>
      </c>
    </row>
    <row xmlns:x14ac="http://schemas.microsoft.com/office/spreadsheetml/2009/9/ac" r="68" x14ac:dyDescent="0.2">
      <c r="A68" s="339" t="str">
        <f>IF(ISBLANK(Regressions!A78), " ", Regressions!A78)</f>
        <v>Guatemala</v>
      </c>
      <c r="B68" s="340">
        <f>IF(ISBLANK(Regressions!B78), " ", Regressions!B78)</f>
        <v>2002</v>
      </c>
      <c r="C68" s="345" t="str">
        <f>IF(ISBLANK(Regressions!C78), " ", Regressions!C78)</f>
        <v>Rural</v>
      </c>
      <c r="D68" s="341">
        <f>IF(ISBLANK(Regressions!D78), " ", Regressions!D78)</f>
        <v>2404590.604533005</v>
      </c>
      <c r="E68" s="219" t="e">
        <f>IF(ISNUMBER(Regressions!E78),ROUND(Regressions!E78, 1), NA())</f>
        <v>#N/A</v>
      </c>
      <c r="F68" s="342">
        <f>IF(ISNUMBER(Regressions!F78),ROUND(Regressions!F78, 1), NA())</f>
        <v>73.5</v>
      </c>
      <c r="G68" s="241" t="e">
        <f>IF(ISNUMBER(Regressions!G78),ROUND(Regressions!G78, 1), NA())</f>
        <v>#N/A</v>
      </c>
      <c r="H68" s="343" t="e">
        <f>IF(ISNUMBER(Regressions!H78),ROUND(Regressions!H78, 1), NA())</f>
        <v>#N/A</v>
      </c>
      <c r="I68" s="242">
        <f>IF(ISNUMBER(Regressions!I78),ROUND(Regressions!I78, 1), NA())</f>
        <v>26.5</v>
      </c>
      <c r="J68" s="344" t="e">
        <f>IF(ISNUMBER(Regressions!K78),ROUND(Regressions!K78, 1), NA())</f>
        <v>#N/A</v>
      </c>
      <c r="K68" s="342" t="e">
        <f>IF(ISNUMBER(Regressions!L78),ROUND(Regressions!L78, 1), NA())</f>
        <v>#N/A</v>
      </c>
      <c r="L68" s="243" t="e">
        <f>IF(ISNUMBER(Regressions!M78),ROUND(Regressions!M78, 1), NA())</f>
        <v>#N/A</v>
      </c>
      <c r="M68" s="343" t="e">
        <f>IF(ISNUMBER(Regressions!N78),ROUND(Regressions!N78, 1), NA())</f>
        <v>#N/A</v>
      </c>
      <c r="N68" s="242" t="e">
        <f>IF(ISNUMBER(Regressions!O78),ROUND(Regressions!O78, 1), NA())</f>
        <v>#N/A</v>
      </c>
      <c r="O68" s="344" t="e">
        <f>IF(ISNUMBER(Regressions!Q78),ROUND(Regressions!Q78, 1), NA())</f>
        <v>#N/A</v>
      </c>
      <c r="P68" s="342" t="e">
        <f>IF(ISNUMBER(Regressions!R78),ROUND(Regressions!R78, 1), NA())</f>
        <v>#N/A</v>
      </c>
      <c r="Q68" s="220" t="e">
        <f>IF(ISNUMBER(Regressions!S78),ROUND(Regressions!S78, 1), NA())</f>
        <v>#N/A</v>
      </c>
      <c r="R68" s="343" t="e">
        <f>IF(ISNUMBER(Regressions!T78),ROUND(Regressions!T78, 1), NA())</f>
        <v>#N/A</v>
      </c>
      <c r="S68" s="242" t="e">
        <f>IF(ISNUMBER(Regressions!U78),ROUND(Regressions!U78, 1), NA())</f>
        <v>#N/A</v>
      </c>
    </row>
    <row xmlns:x14ac="http://schemas.microsoft.com/office/spreadsheetml/2009/9/ac" r="69" x14ac:dyDescent="0.2">
      <c r="A69" s="339" t="str">
        <f>IF(ISBLANK(Regressions!A79), " ", Regressions!A79)</f>
        <v>Guatemala</v>
      </c>
      <c r="B69" s="340">
        <f>IF(ISBLANK(Regressions!B79), " ", Regressions!B79)</f>
        <v>2003</v>
      </c>
      <c r="C69" s="345" t="str">
        <f>IF(ISBLANK(Regressions!C79), " ", Regressions!C79)</f>
        <v>Rural</v>
      </c>
      <c r="D69" s="341">
        <f>IF(ISBLANK(Regressions!D79), " ", Regressions!D79)</f>
        <v>2439282.129305725</v>
      </c>
      <c r="E69" s="219" t="e">
        <f>IF(ISNUMBER(Regressions!E79),ROUND(Regressions!E79, 1), NA())</f>
        <v>#N/A</v>
      </c>
      <c r="F69" s="342">
        <f>IF(ISNUMBER(Regressions!F79),ROUND(Regressions!F79, 1), NA())</f>
        <v>73.5</v>
      </c>
      <c r="G69" s="241" t="e">
        <f>IF(ISNUMBER(Regressions!G79),ROUND(Regressions!G79, 1), NA())</f>
        <v>#N/A</v>
      </c>
      <c r="H69" s="343" t="e">
        <f>IF(ISNUMBER(Regressions!H79),ROUND(Regressions!H79, 1), NA())</f>
        <v>#N/A</v>
      </c>
      <c r="I69" s="242">
        <f>IF(ISNUMBER(Regressions!I79),ROUND(Regressions!I79, 1), NA())</f>
        <v>26.5</v>
      </c>
      <c r="J69" s="344" t="e">
        <f>IF(ISNUMBER(Regressions!K79),ROUND(Regressions!K79, 1), NA())</f>
        <v>#N/A</v>
      </c>
      <c r="K69" s="342" t="e">
        <f>IF(ISNUMBER(Regressions!L79),ROUND(Regressions!L79, 1), NA())</f>
        <v>#N/A</v>
      </c>
      <c r="L69" s="243" t="e">
        <f>IF(ISNUMBER(Regressions!M79),ROUND(Regressions!M79, 1), NA())</f>
        <v>#N/A</v>
      </c>
      <c r="M69" s="343" t="e">
        <f>IF(ISNUMBER(Regressions!N79),ROUND(Regressions!N79, 1), NA())</f>
        <v>#N/A</v>
      </c>
      <c r="N69" s="242" t="e">
        <f>IF(ISNUMBER(Regressions!O79),ROUND(Regressions!O79, 1), NA())</f>
        <v>#N/A</v>
      </c>
      <c r="O69" s="344" t="e">
        <f>IF(ISNUMBER(Regressions!Q79),ROUND(Regressions!Q79, 1), NA())</f>
        <v>#N/A</v>
      </c>
      <c r="P69" s="342" t="e">
        <f>IF(ISNUMBER(Regressions!R79),ROUND(Regressions!R79, 1), NA())</f>
        <v>#N/A</v>
      </c>
      <c r="Q69" s="220" t="e">
        <f>IF(ISNUMBER(Regressions!S79),ROUND(Regressions!S79, 1), NA())</f>
        <v>#N/A</v>
      </c>
      <c r="R69" s="343" t="e">
        <f>IF(ISNUMBER(Regressions!T79),ROUND(Regressions!T79, 1), NA())</f>
        <v>#N/A</v>
      </c>
      <c r="S69" s="242" t="e">
        <f>IF(ISNUMBER(Regressions!U79),ROUND(Regressions!U79, 1), NA())</f>
        <v>#N/A</v>
      </c>
    </row>
    <row xmlns:x14ac="http://schemas.microsoft.com/office/spreadsheetml/2009/9/ac" r="70" x14ac:dyDescent="0.2">
      <c r="A70" s="339" t="str">
        <f>IF(ISBLANK(Regressions!A80), " ", Regressions!A80)</f>
        <v>Guatemala</v>
      </c>
      <c r="B70" s="340">
        <f>IF(ISBLANK(Regressions!B80), " ", Regressions!B80)</f>
        <v>2004</v>
      </c>
      <c r="C70" s="345" t="str">
        <f>IF(ISBLANK(Regressions!C80), " ", Regressions!C80)</f>
        <v>Rural</v>
      </c>
      <c r="D70" s="341">
        <f>IF(ISBLANK(Regressions!D80), " ", Regressions!D80)</f>
        <v>2475655.1879562382</v>
      </c>
      <c r="E70" s="219" t="e">
        <f>IF(ISNUMBER(Regressions!E80),ROUND(Regressions!E80, 1), NA())</f>
        <v>#N/A</v>
      </c>
      <c r="F70" s="342">
        <f>IF(ISNUMBER(Regressions!F80),ROUND(Regressions!F80, 1), NA())</f>
        <v>73.5</v>
      </c>
      <c r="G70" s="241" t="e">
        <f>IF(ISNUMBER(Regressions!G80),ROUND(Regressions!G80, 1), NA())</f>
        <v>#N/A</v>
      </c>
      <c r="H70" s="343" t="e">
        <f>IF(ISNUMBER(Regressions!H80),ROUND(Regressions!H80, 1), NA())</f>
        <v>#N/A</v>
      </c>
      <c r="I70" s="242">
        <f>IF(ISNUMBER(Regressions!I80),ROUND(Regressions!I80, 1), NA())</f>
        <v>26.5</v>
      </c>
      <c r="J70" s="344" t="e">
        <f>IF(ISNUMBER(Regressions!K80),ROUND(Regressions!K80, 1), NA())</f>
        <v>#N/A</v>
      </c>
      <c r="K70" s="342" t="e">
        <f>IF(ISNUMBER(Regressions!L80),ROUND(Regressions!L80, 1), NA())</f>
        <v>#N/A</v>
      </c>
      <c r="L70" s="243" t="e">
        <f>IF(ISNUMBER(Regressions!M80),ROUND(Regressions!M80, 1), NA())</f>
        <v>#N/A</v>
      </c>
      <c r="M70" s="343" t="e">
        <f>IF(ISNUMBER(Regressions!N80),ROUND(Regressions!N80, 1), NA())</f>
        <v>#N/A</v>
      </c>
      <c r="N70" s="242" t="e">
        <f>IF(ISNUMBER(Regressions!O80),ROUND(Regressions!O80, 1), NA())</f>
        <v>#N/A</v>
      </c>
      <c r="O70" s="344" t="e">
        <f>IF(ISNUMBER(Regressions!Q80),ROUND(Regressions!Q80, 1), NA())</f>
        <v>#N/A</v>
      </c>
      <c r="P70" s="342" t="e">
        <f>IF(ISNUMBER(Regressions!R80),ROUND(Regressions!R80, 1), NA())</f>
        <v>#N/A</v>
      </c>
      <c r="Q70" s="220" t="e">
        <f>IF(ISNUMBER(Regressions!S80),ROUND(Regressions!S80, 1), NA())</f>
        <v>#N/A</v>
      </c>
      <c r="R70" s="343" t="e">
        <f>IF(ISNUMBER(Regressions!T80),ROUND(Regressions!T80, 1), NA())</f>
        <v>#N/A</v>
      </c>
      <c r="S70" s="242" t="e">
        <f>IF(ISNUMBER(Regressions!U80),ROUND(Regressions!U80, 1), NA())</f>
        <v>#N/A</v>
      </c>
    </row>
    <row xmlns:x14ac="http://schemas.microsoft.com/office/spreadsheetml/2009/9/ac" r="71" x14ac:dyDescent="0.2">
      <c r="A71" s="339" t="str">
        <f>IF(ISBLANK(Regressions!A81), " ", Regressions!A81)</f>
        <v>Guatemala</v>
      </c>
      <c r="B71" s="340">
        <f>IF(ISBLANK(Regressions!B81), " ", Regressions!B81)</f>
        <v>2005</v>
      </c>
      <c r="C71" s="345" t="str">
        <f>IF(ISBLANK(Regressions!C81), " ", Regressions!C81)</f>
        <v>Rural</v>
      </c>
      <c r="D71" s="341">
        <f>IF(ISBLANK(Regressions!D81), " ", Regressions!D81)</f>
        <v>2510200.830557785</v>
      </c>
      <c r="E71" s="219" t="e">
        <f>IF(ISNUMBER(Regressions!E81),ROUND(Regressions!E81, 1), NA())</f>
        <v>#N/A</v>
      </c>
      <c r="F71" s="342">
        <f>IF(ISNUMBER(Regressions!F81),ROUND(Regressions!F81, 1), NA())</f>
        <v>73.599999999999994</v>
      </c>
      <c r="G71" s="241" t="e">
        <f>IF(ISNUMBER(Regressions!G81),ROUND(Regressions!G81, 1), NA())</f>
        <v>#N/A</v>
      </c>
      <c r="H71" s="343" t="e">
        <f>IF(ISNUMBER(Regressions!H81),ROUND(Regressions!H81, 1), NA())</f>
        <v>#N/A</v>
      </c>
      <c r="I71" s="242">
        <f>IF(ISNUMBER(Regressions!I81),ROUND(Regressions!I81, 1), NA())</f>
        <v>26.4</v>
      </c>
      <c r="J71" s="344" t="e">
        <f>IF(ISNUMBER(Regressions!K81),ROUND(Regressions!K81, 1), NA())</f>
        <v>#N/A</v>
      </c>
      <c r="K71" s="342" t="e">
        <f>IF(ISNUMBER(Regressions!L81),ROUND(Regressions!L81, 1), NA())</f>
        <v>#N/A</v>
      </c>
      <c r="L71" s="243" t="e">
        <f>IF(ISNUMBER(Regressions!M81),ROUND(Regressions!M81, 1), NA())</f>
        <v>#N/A</v>
      </c>
      <c r="M71" s="343" t="e">
        <f>IF(ISNUMBER(Regressions!N81),ROUND(Regressions!N81, 1), NA())</f>
        <v>#N/A</v>
      </c>
      <c r="N71" s="242" t="e">
        <f>IF(ISNUMBER(Regressions!O81),ROUND(Regressions!O81, 1), NA())</f>
        <v>#N/A</v>
      </c>
      <c r="O71" s="344" t="e">
        <f>IF(ISNUMBER(Regressions!Q81),ROUND(Regressions!Q81, 1), NA())</f>
        <v>#N/A</v>
      </c>
      <c r="P71" s="342" t="e">
        <f>IF(ISNUMBER(Regressions!R81),ROUND(Regressions!R81, 1), NA())</f>
        <v>#N/A</v>
      </c>
      <c r="Q71" s="220" t="e">
        <f>IF(ISNUMBER(Regressions!S81),ROUND(Regressions!S81, 1), NA())</f>
        <v>#N/A</v>
      </c>
      <c r="R71" s="343" t="e">
        <f>IF(ISNUMBER(Regressions!T81),ROUND(Regressions!T81, 1), NA())</f>
        <v>#N/A</v>
      </c>
      <c r="S71" s="242" t="e">
        <f>IF(ISNUMBER(Regressions!U81),ROUND(Regressions!U81, 1), NA())</f>
        <v>#N/A</v>
      </c>
    </row>
    <row xmlns:x14ac="http://schemas.microsoft.com/office/spreadsheetml/2009/9/ac" r="72" x14ac:dyDescent="0.2">
      <c r="A72" s="339" t="str">
        <f>IF(ISBLANK(Regressions!A82), " ", Regressions!A82)</f>
        <v>Guatemala</v>
      </c>
      <c r="B72" s="340">
        <f>IF(ISBLANK(Regressions!B82), " ", Regressions!B82)</f>
        <v>2006</v>
      </c>
      <c r="C72" s="345" t="str">
        <f>IF(ISBLANK(Regressions!C82), " ", Regressions!C82)</f>
        <v>Rural</v>
      </c>
      <c r="D72" s="341">
        <f>IF(ISBLANK(Regressions!D82), " ", Regressions!D82)</f>
        <v>2542535.8999947351</v>
      </c>
      <c r="E72" s="219" t="e">
        <f>IF(ISNUMBER(Regressions!E82),ROUND(Regressions!E82, 1), NA())</f>
        <v>#N/A</v>
      </c>
      <c r="F72" s="342">
        <f>IF(ISNUMBER(Regressions!F82),ROUND(Regressions!F82, 1), NA())</f>
        <v>73.599999999999994</v>
      </c>
      <c r="G72" s="241" t="e">
        <f>IF(ISNUMBER(Regressions!G82),ROUND(Regressions!G82, 1), NA())</f>
        <v>#N/A</v>
      </c>
      <c r="H72" s="343" t="e">
        <f>IF(ISNUMBER(Regressions!H82),ROUND(Regressions!H82, 1), NA())</f>
        <v>#N/A</v>
      </c>
      <c r="I72" s="242">
        <f>IF(ISNUMBER(Regressions!I82),ROUND(Regressions!I82, 1), NA())</f>
        <v>26.4</v>
      </c>
      <c r="J72" s="344" t="e">
        <f>IF(ISNUMBER(Regressions!K82),ROUND(Regressions!K82, 1), NA())</f>
        <v>#N/A</v>
      </c>
      <c r="K72" s="342" t="e">
        <f>IF(ISNUMBER(Regressions!L82),ROUND(Regressions!L82, 1), NA())</f>
        <v>#N/A</v>
      </c>
      <c r="L72" s="243" t="e">
        <f>IF(ISNUMBER(Regressions!M82),ROUND(Regressions!M82, 1), NA())</f>
        <v>#N/A</v>
      </c>
      <c r="M72" s="343" t="e">
        <f>IF(ISNUMBER(Regressions!N82),ROUND(Regressions!N82, 1), NA())</f>
        <v>#N/A</v>
      </c>
      <c r="N72" s="242" t="e">
        <f>IF(ISNUMBER(Regressions!O82),ROUND(Regressions!O82, 1), NA())</f>
        <v>#N/A</v>
      </c>
      <c r="O72" s="344" t="e">
        <f>IF(ISNUMBER(Regressions!Q82),ROUND(Regressions!Q82, 1), NA())</f>
        <v>#N/A</v>
      </c>
      <c r="P72" s="342" t="e">
        <f>IF(ISNUMBER(Regressions!R82),ROUND(Regressions!R82, 1), NA())</f>
        <v>#N/A</v>
      </c>
      <c r="Q72" s="220" t="e">
        <f>IF(ISNUMBER(Regressions!S82),ROUND(Regressions!S82, 1), NA())</f>
        <v>#N/A</v>
      </c>
      <c r="R72" s="343" t="e">
        <f>IF(ISNUMBER(Regressions!T82),ROUND(Regressions!T82, 1), NA())</f>
        <v>#N/A</v>
      </c>
      <c r="S72" s="242" t="e">
        <f>IF(ISNUMBER(Regressions!U82),ROUND(Regressions!U82, 1), NA())</f>
        <v>#N/A</v>
      </c>
    </row>
    <row xmlns:x14ac="http://schemas.microsoft.com/office/spreadsheetml/2009/9/ac" r="73" x14ac:dyDescent="0.2">
      <c r="A73" s="339" t="str">
        <f>IF(ISBLANK(Regressions!A83), " ", Regressions!A83)</f>
        <v>Guatemala</v>
      </c>
      <c r="B73" s="340">
        <f>IF(ISBLANK(Regressions!B83), " ", Regressions!B83)</f>
        <v>2007</v>
      </c>
      <c r="C73" s="345" t="str">
        <f>IF(ISBLANK(Regressions!C83), " ", Regressions!C83)</f>
        <v>Rural</v>
      </c>
      <c r="D73" s="341">
        <f>IF(ISBLANK(Regressions!D83), " ", Regressions!D83)</f>
        <v>2572989.3691015998</v>
      </c>
      <c r="E73" s="219" t="e">
        <f>IF(ISNUMBER(Regressions!E83),ROUND(Regressions!E83, 1), NA())</f>
        <v>#N/A</v>
      </c>
      <c r="F73" s="342">
        <f>IF(ISNUMBER(Regressions!F83),ROUND(Regressions!F83, 1), NA())</f>
        <v>73.599999999999994</v>
      </c>
      <c r="G73" s="241" t="e">
        <f>IF(ISNUMBER(Regressions!G83),ROUND(Regressions!G83, 1), NA())</f>
        <v>#N/A</v>
      </c>
      <c r="H73" s="343" t="e">
        <f>IF(ISNUMBER(Regressions!H83),ROUND(Regressions!H83, 1), NA())</f>
        <v>#N/A</v>
      </c>
      <c r="I73" s="242">
        <f>IF(ISNUMBER(Regressions!I83),ROUND(Regressions!I83, 1), NA())</f>
        <v>26.4</v>
      </c>
      <c r="J73" s="344" t="e">
        <f>IF(ISNUMBER(Regressions!K83),ROUND(Regressions!K83, 1), NA())</f>
        <v>#N/A</v>
      </c>
      <c r="K73" s="342" t="e">
        <f>IF(ISNUMBER(Regressions!L83),ROUND(Regressions!L83, 1), NA())</f>
        <v>#N/A</v>
      </c>
      <c r="L73" s="243">
        <f>IF(ISNUMBER(Regressions!M83),ROUND(Regressions!M83, 1), NA())</f>
        <v>72.3</v>
      </c>
      <c r="M73" s="343" t="e">
        <f>IF(ISNUMBER(Regressions!N83),ROUND(Regressions!N83, 1), NA())</f>
        <v>#N/A</v>
      </c>
      <c r="N73" s="242" t="e">
        <f>IF(ISNUMBER(Regressions!O83),ROUND(Regressions!O83, 1), NA())</f>
        <v>#N/A</v>
      </c>
      <c r="O73" s="344" t="e">
        <f>IF(ISNUMBER(Regressions!Q83),ROUND(Regressions!Q83, 1), NA())</f>
        <v>#N/A</v>
      </c>
      <c r="P73" s="342" t="e">
        <f>IF(ISNUMBER(Regressions!R83),ROUND(Regressions!R83, 1), NA())</f>
        <v>#N/A</v>
      </c>
      <c r="Q73" s="220" t="e">
        <f>IF(ISNUMBER(Regressions!S83),ROUND(Regressions!S83, 1), NA())</f>
        <v>#N/A</v>
      </c>
      <c r="R73" s="343" t="e">
        <f>IF(ISNUMBER(Regressions!T83),ROUND(Regressions!T83, 1), NA())</f>
        <v>#N/A</v>
      </c>
      <c r="S73" s="242" t="e">
        <f>IF(ISNUMBER(Regressions!U83),ROUND(Regressions!U83, 1), NA())</f>
        <v>#N/A</v>
      </c>
    </row>
    <row xmlns:x14ac="http://schemas.microsoft.com/office/spreadsheetml/2009/9/ac" r="74" x14ac:dyDescent="0.2">
      <c r="A74" s="339" t="str">
        <f>IF(ISBLANK(Regressions!A84), " ", Regressions!A84)</f>
        <v>Guatemala</v>
      </c>
      <c r="B74" s="340">
        <f>IF(ISBLANK(Regressions!B84), " ", Regressions!B84)</f>
        <v>2008</v>
      </c>
      <c r="C74" s="345" t="str">
        <f>IF(ISBLANK(Regressions!C84), " ", Regressions!C84)</f>
        <v>Rural</v>
      </c>
      <c r="D74" s="341">
        <f>IF(ISBLANK(Regressions!D84), " ", Regressions!D84)</f>
        <v>2596979.1448702239</v>
      </c>
      <c r="E74" s="219" t="e">
        <f>IF(ISNUMBER(Regressions!E84),ROUND(Regressions!E84, 1), NA())</f>
        <v>#N/A</v>
      </c>
      <c r="F74" s="342">
        <f>IF(ISNUMBER(Regressions!F84),ROUND(Regressions!F84, 1), NA())</f>
        <v>73.7</v>
      </c>
      <c r="G74" s="241" t="e">
        <f>IF(ISNUMBER(Regressions!G84),ROUND(Regressions!G84, 1), NA())</f>
        <v>#N/A</v>
      </c>
      <c r="H74" s="343" t="e">
        <f>IF(ISNUMBER(Regressions!H84),ROUND(Regressions!H84, 1), NA())</f>
        <v>#N/A</v>
      </c>
      <c r="I74" s="242">
        <f>IF(ISNUMBER(Regressions!I84),ROUND(Regressions!I84, 1), NA())</f>
        <v>26.3</v>
      </c>
      <c r="J74" s="344" t="e">
        <f>IF(ISNUMBER(Regressions!K84),ROUND(Regressions!K84, 1), NA())</f>
        <v>#N/A</v>
      </c>
      <c r="K74" s="342" t="e">
        <f>IF(ISNUMBER(Regressions!L84),ROUND(Regressions!L84, 1), NA())</f>
        <v>#N/A</v>
      </c>
      <c r="L74" s="243">
        <f>IF(ISNUMBER(Regressions!M84),ROUND(Regressions!M84, 1), NA())</f>
        <v>72.3</v>
      </c>
      <c r="M74" s="343" t="e">
        <f>IF(ISNUMBER(Regressions!N84),ROUND(Regressions!N84, 1), NA())</f>
        <v>#N/A</v>
      </c>
      <c r="N74" s="242" t="e">
        <f>IF(ISNUMBER(Regressions!O84),ROUND(Regressions!O84, 1), NA())</f>
        <v>#N/A</v>
      </c>
      <c r="O74" s="344" t="e">
        <f>IF(ISNUMBER(Regressions!Q84),ROUND(Regressions!Q84, 1), NA())</f>
        <v>#N/A</v>
      </c>
      <c r="P74" s="342" t="e">
        <f>IF(ISNUMBER(Regressions!R84),ROUND(Regressions!R84, 1), NA())</f>
        <v>#N/A</v>
      </c>
      <c r="Q74" s="220" t="e">
        <f>IF(ISNUMBER(Regressions!S84),ROUND(Regressions!S84, 1), NA())</f>
        <v>#N/A</v>
      </c>
      <c r="R74" s="343" t="e">
        <f>IF(ISNUMBER(Regressions!T84),ROUND(Regressions!T84, 1), NA())</f>
        <v>#N/A</v>
      </c>
      <c r="S74" s="242" t="e">
        <f>IF(ISNUMBER(Regressions!U84),ROUND(Regressions!U84, 1), NA())</f>
        <v>#N/A</v>
      </c>
    </row>
    <row xmlns:x14ac="http://schemas.microsoft.com/office/spreadsheetml/2009/9/ac" r="75" x14ac:dyDescent="0.2">
      <c r="A75" s="339" t="str">
        <f>IF(ISBLANK(Regressions!A85), " ", Regressions!A85)</f>
        <v>Guatemala</v>
      </c>
      <c r="B75" s="340">
        <f>IF(ISBLANK(Regressions!B85), " ", Regressions!B85)</f>
        <v>2009</v>
      </c>
      <c r="C75" s="345" t="str">
        <f>IF(ISBLANK(Regressions!C85), " ", Regressions!C85)</f>
        <v>Rural</v>
      </c>
      <c r="D75" s="341">
        <f>IF(ISBLANK(Regressions!D85), " ", Regressions!D85)</f>
        <v>2615067.4592266092</v>
      </c>
      <c r="E75" s="219" t="e">
        <f>IF(ISNUMBER(Regressions!E85),ROUND(Regressions!E85, 1), NA())</f>
        <v>#N/A</v>
      </c>
      <c r="F75" s="342">
        <f>IF(ISNUMBER(Regressions!F85),ROUND(Regressions!F85, 1), NA())</f>
        <v>73.7</v>
      </c>
      <c r="G75" s="241" t="e">
        <f>IF(ISNUMBER(Regressions!G85),ROUND(Regressions!G85, 1), NA())</f>
        <v>#N/A</v>
      </c>
      <c r="H75" s="343" t="e">
        <f>IF(ISNUMBER(Regressions!H85),ROUND(Regressions!H85, 1), NA())</f>
        <v>#N/A</v>
      </c>
      <c r="I75" s="242">
        <f>IF(ISNUMBER(Regressions!I85),ROUND(Regressions!I85, 1), NA())</f>
        <v>26.3</v>
      </c>
      <c r="J75" s="344" t="e">
        <f>IF(ISNUMBER(Regressions!K85),ROUND(Regressions!K85, 1), NA())</f>
        <v>#N/A</v>
      </c>
      <c r="K75" s="342" t="e">
        <f>IF(ISNUMBER(Regressions!L85),ROUND(Regressions!L85, 1), NA())</f>
        <v>#N/A</v>
      </c>
      <c r="L75" s="243">
        <f>IF(ISNUMBER(Regressions!M85),ROUND(Regressions!M85, 1), NA())</f>
        <v>72.3</v>
      </c>
      <c r="M75" s="343" t="e">
        <f>IF(ISNUMBER(Regressions!N85),ROUND(Regressions!N85, 1), NA())</f>
        <v>#N/A</v>
      </c>
      <c r="N75" s="242" t="e">
        <f>IF(ISNUMBER(Regressions!O85),ROUND(Regressions!O85, 1), NA())</f>
        <v>#N/A</v>
      </c>
      <c r="O75" s="344" t="e">
        <f>IF(ISNUMBER(Regressions!Q85),ROUND(Regressions!Q85, 1), NA())</f>
        <v>#N/A</v>
      </c>
      <c r="P75" s="342" t="e">
        <f>IF(ISNUMBER(Regressions!R85),ROUND(Regressions!R85, 1), NA())</f>
        <v>#N/A</v>
      </c>
      <c r="Q75" s="220" t="e">
        <f>IF(ISNUMBER(Regressions!S85),ROUND(Regressions!S85, 1), NA())</f>
        <v>#N/A</v>
      </c>
      <c r="R75" s="343" t="e">
        <f>IF(ISNUMBER(Regressions!T85),ROUND(Regressions!T85, 1), NA())</f>
        <v>#N/A</v>
      </c>
      <c r="S75" s="242" t="e">
        <f>IF(ISNUMBER(Regressions!U85),ROUND(Regressions!U85, 1), NA())</f>
        <v>#N/A</v>
      </c>
    </row>
    <row xmlns:x14ac="http://schemas.microsoft.com/office/spreadsheetml/2009/9/ac" r="76" x14ac:dyDescent="0.2">
      <c r="A76" s="339" t="str">
        <f>IF(ISBLANK(Regressions!A86), " ", Regressions!A86)</f>
        <v>Guatemala</v>
      </c>
      <c r="B76" s="340">
        <f>IF(ISBLANK(Regressions!B86), " ", Regressions!B86)</f>
        <v>2010</v>
      </c>
      <c r="C76" s="345" t="str">
        <f>IF(ISBLANK(Regressions!C86), " ", Regressions!C86)</f>
        <v>Rural</v>
      </c>
      <c r="D76" s="341">
        <f>IF(ISBLANK(Regressions!D86), " ", Regressions!D86)</f>
        <v>2629402.2171107479</v>
      </c>
      <c r="E76" s="219" t="e">
        <f>IF(ISNUMBER(Regressions!E86),ROUND(Regressions!E86, 1), NA())</f>
        <v>#N/A</v>
      </c>
      <c r="F76" s="342">
        <f>IF(ISNUMBER(Regressions!F86),ROUND(Regressions!F86, 1), NA())</f>
        <v>73.8</v>
      </c>
      <c r="G76" s="241" t="e">
        <f>IF(ISNUMBER(Regressions!G86),ROUND(Regressions!G86, 1), NA())</f>
        <v>#N/A</v>
      </c>
      <c r="H76" s="343" t="e">
        <f>IF(ISNUMBER(Regressions!H86),ROUND(Regressions!H86, 1), NA())</f>
        <v>#N/A</v>
      </c>
      <c r="I76" s="242">
        <f>IF(ISNUMBER(Regressions!I86),ROUND(Regressions!I86, 1), NA())</f>
        <v>26.2</v>
      </c>
      <c r="J76" s="344" t="e">
        <f>IF(ISNUMBER(Regressions!K86),ROUND(Regressions!K86, 1), NA())</f>
        <v>#N/A</v>
      </c>
      <c r="K76" s="342" t="e">
        <f>IF(ISNUMBER(Regressions!L86),ROUND(Regressions!L86, 1), NA())</f>
        <v>#N/A</v>
      </c>
      <c r="L76" s="243">
        <f>IF(ISNUMBER(Regressions!M86),ROUND(Regressions!M86, 1), NA())</f>
        <v>72.3</v>
      </c>
      <c r="M76" s="343" t="e">
        <f>IF(ISNUMBER(Regressions!N86),ROUND(Regressions!N86, 1), NA())</f>
        <v>#N/A</v>
      </c>
      <c r="N76" s="242" t="e">
        <f>IF(ISNUMBER(Regressions!O86),ROUND(Regressions!O86, 1), NA())</f>
        <v>#N/A</v>
      </c>
      <c r="O76" s="344" t="e">
        <f>IF(ISNUMBER(Regressions!Q86),ROUND(Regressions!Q86, 1), NA())</f>
        <v>#N/A</v>
      </c>
      <c r="P76" s="342" t="e">
        <f>IF(ISNUMBER(Regressions!R86),ROUND(Regressions!R86, 1), NA())</f>
        <v>#N/A</v>
      </c>
      <c r="Q76" s="220" t="e">
        <f>IF(ISNUMBER(Regressions!S86),ROUND(Regressions!S86, 1), NA())</f>
        <v>#N/A</v>
      </c>
      <c r="R76" s="343" t="e">
        <f>IF(ISNUMBER(Regressions!T86),ROUND(Regressions!T86, 1), NA())</f>
        <v>#N/A</v>
      </c>
      <c r="S76" s="242" t="e">
        <f>IF(ISNUMBER(Regressions!U86),ROUND(Regressions!U86, 1), NA())</f>
        <v>#N/A</v>
      </c>
    </row>
    <row xmlns:x14ac="http://schemas.microsoft.com/office/spreadsheetml/2009/9/ac" r="77" x14ac:dyDescent="0.2">
      <c r="A77" s="339" t="str">
        <f>IF(ISBLANK(Regressions!A87), " ", Regressions!A87)</f>
        <v>Guatemala</v>
      </c>
      <c r="B77" s="340">
        <f>IF(ISBLANK(Regressions!B87), " ", Regressions!B87)</f>
        <v>2011</v>
      </c>
      <c r="C77" s="345" t="str">
        <f>IF(ISBLANK(Regressions!C87), " ", Regressions!C87)</f>
        <v>Rural</v>
      </c>
      <c r="D77" s="341">
        <f>IF(ISBLANK(Regressions!D87), " ", Regressions!D87)</f>
        <v>2639603.884737968</v>
      </c>
      <c r="E77" s="219" t="e">
        <f>IF(ISNUMBER(Regressions!E87),ROUND(Regressions!E87, 1), NA())</f>
        <v>#N/A</v>
      </c>
      <c r="F77" s="342">
        <f>IF(ISNUMBER(Regressions!F87),ROUND(Regressions!F87, 1), NA())</f>
        <v>73.8</v>
      </c>
      <c r="G77" s="241" t="e">
        <f>IF(ISNUMBER(Regressions!G87),ROUND(Regressions!G87, 1), NA())</f>
        <v>#N/A</v>
      </c>
      <c r="H77" s="343" t="e">
        <f>IF(ISNUMBER(Regressions!H87),ROUND(Regressions!H87, 1), NA())</f>
        <v>#N/A</v>
      </c>
      <c r="I77" s="242">
        <f>IF(ISNUMBER(Regressions!I87),ROUND(Regressions!I87, 1), NA())</f>
        <v>26.2</v>
      </c>
      <c r="J77" s="344" t="e">
        <f>IF(ISNUMBER(Regressions!K87),ROUND(Regressions!K87, 1), NA())</f>
        <v>#N/A</v>
      </c>
      <c r="K77" s="342" t="e">
        <f>IF(ISNUMBER(Regressions!L87),ROUND(Regressions!L87, 1), NA())</f>
        <v>#N/A</v>
      </c>
      <c r="L77" s="243">
        <f>IF(ISNUMBER(Regressions!M87),ROUND(Regressions!M87, 1), NA())</f>
        <v>72.3</v>
      </c>
      <c r="M77" s="343" t="e">
        <f>IF(ISNUMBER(Regressions!N87),ROUND(Regressions!N87, 1), NA())</f>
        <v>#N/A</v>
      </c>
      <c r="N77" s="242" t="e">
        <f>IF(ISNUMBER(Regressions!O87),ROUND(Regressions!O87, 1), NA())</f>
        <v>#N/A</v>
      </c>
      <c r="O77" s="344" t="e">
        <f>IF(ISNUMBER(Regressions!Q87),ROUND(Regressions!Q87, 1), NA())</f>
        <v>#N/A</v>
      </c>
      <c r="P77" s="342" t="e">
        <f>IF(ISNUMBER(Regressions!R87),ROUND(Regressions!R87, 1), NA())</f>
        <v>#N/A</v>
      </c>
      <c r="Q77" s="220" t="e">
        <f>IF(ISNUMBER(Regressions!S87),ROUND(Regressions!S87, 1), NA())</f>
        <v>#N/A</v>
      </c>
      <c r="R77" s="343" t="e">
        <f>IF(ISNUMBER(Regressions!T87),ROUND(Regressions!T87, 1), NA())</f>
        <v>#N/A</v>
      </c>
      <c r="S77" s="242" t="e">
        <f>IF(ISNUMBER(Regressions!U87),ROUND(Regressions!U87, 1), NA())</f>
        <v>#N/A</v>
      </c>
    </row>
    <row xmlns:x14ac="http://schemas.microsoft.com/office/spreadsheetml/2009/9/ac" r="78" x14ac:dyDescent="0.2">
      <c r="A78" s="339" t="str">
        <f>IF(ISBLANK(Regressions!A88), " ", Regressions!A88)</f>
        <v>Guatemala</v>
      </c>
      <c r="B78" s="340">
        <f>IF(ISBLANK(Regressions!B88), " ", Regressions!B88)</f>
        <v>2012</v>
      </c>
      <c r="C78" s="345" t="str">
        <f>IF(ISBLANK(Regressions!C88), " ", Regressions!C88)</f>
        <v>Rural</v>
      </c>
      <c r="D78" s="341">
        <f>IF(ISBLANK(Regressions!D88), " ", Regressions!D88)</f>
        <v>2645181.2999999998</v>
      </c>
      <c r="E78" s="219" t="e">
        <f>IF(ISNUMBER(Regressions!E88),ROUND(Regressions!E88, 1), NA())</f>
        <v>#N/A</v>
      </c>
      <c r="F78" s="342">
        <f>IF(ISNUMBER(Regressions!F88),ROUND(Regressions!F88, 1), NA())</f>
        <v>73.8</v>
      </c>
      <c r="G78" s="241" t="e">
        <f>IF(ISNUMBER(Regressions!G88),ROUND(Regressions!G88, 1), NA())</f>
        <v>#N/A</v>
      </c>
      <c r="H78" s="343" t="e">
        <f>IF(ISNUMBER(Regressions!H88),ROUND(Regressions!H88, 1), NA())</f>
        <v>#N/A</v>
      </c>
      <c r="I78" s="242">
        <f>IF(ISNUMBER(Regressions!I88),ROUND(Regressions!I88, 1), NA())</f>
        <v>26.2</v>
      </c>
      <c r="J78" s="344" t="e">
        <f>IF(ISNUMBER(Regressions!K88),ROUND(Regressions!K88, 1), NA())</f>
        <v>#N/A</v>
      </c>
      <c r="K78" s="342" t="e">
        <f>IF(ISNUMBER(Regressions!L88),ROUND(Regressions!L88, 1), NA())</f>
        <v>#N/A</v>
      </c>
      <c r="L78" s="243">
        <f>IF(ISNUMBER(Regressions!M88),ROUND(Regressions!M88, 1), NA())</f>
        <v>71.5</v>
      </c>
      <c r="M78" s="343" t="e">
        <f>IF(ISNUMBER(Regressions!N88),ROUND(Regressions!N88, 1), NA())</f>
        <v>#N/A</v>
      </c>
      <c r="N78" s="242" t="e">
        <f>IF(ISNUMBER(Regressions!O88),ROUND(Regressions!O88, 1), NA())</f>
        <v>#N/A</v>
      </c>
      <c r="O78" s="344" t="e">
        <f>IF(ISNUMBER(Regressions!Q88),ROUND(Regressions!Q88, 1), NA())</f>
        <v>#N/A</v>
      </c>
      <c r="P78" s="342" t="e">
        <f>IF(ISNUMBER(Regressions!R88),ROUND(Regressions!R88, 1), NA())</f>
        <v>#N/A</v>
      </c>
      <c r="Q78" s="220" t="e">
        <f>IF(ISNUMBER(Regressions!S88),ROUND(Regressions!S88, 1), NA())</f>
        <v>#N/A</v>
      </c>
      <c r="R78" s="343" t="e">
        <f>IF(ISNUMBER(Regressions!T88),ROUND(Regressions!T88, 1), NA())</f>
        <v>#N/A</v>
      </c>
      <c r="S78" s="242" t="e">
        <f>IF(ISNUMBER(Regressions!U88),ROUND(Regressions!U88, 1), NA())</f>
        <v>#N/A</v>
      </c>
    </row>
    <row xmlns:x14ac="http://schemas.microsoft.com/office/spreadsheetml/2009/9/ac" r="79" x14ac:dyDescent="0.2">
      <c r="A79" s="339" t="str">
        <f>IF(ISBLANK(Regressions!A89), " ", Regressions!A89)</f>
        <v>Guatemala</v>
      </c>
      <c r="B79" s="340">
        <f>IF(ISBLANK(Regressions!B89), " ", Regressions!B89)</f>
        <v>2013</v>
      </c>
      <c r="C79" s="345" t="str">
        <f>IF(ISBLANK(Regressions!C89), " ", Regressions!C89)</f>
        <v>Rural</v>
      </c>
      <c r="D79" s="341">
        <f>IF(ISBLANK(Regressions!D89), " ", Regressions!D89)</f>
        <v>2841094.073096619</v>
      </c>
      <c r="E79" s="219" t="e">
        <f>IF(ISNUMBER(Regressions!E89),ROUND(Regressions!E89, 1), NA())</f>
        <v>#N/A</v>
      </c>
      <c r="F79" s="342">
        <f>IF(ISNUMBER(Regressions!F89),ROUND(Regressions!F89, 1), NA())</f>
        <v>73.900000000000006</v>
      </c>
      <c r="G79" s="241" t="e">
        <f>IF(ISNUMBER(Regressions!G89),ROUND(Regressions!G89, 1), NA())</f>
        <v>#N/A</v>
      </c>
      <c r="H79" s="343" t="e">
        <f>IF(ISNUMBER(Regressions!H89),ROUND(Regressions!H89, 1), NA())</f>
        <v>#N/A</v>
      </c>
      <c r="I79" s="242">
        <f>IF(ISNUMBER(Regressions!I89),ROUND(Regressions!I89, 1), NA())</f>
        <v>26.1</v>
      </c>
      <c r="J79" s="344" t="e">
        <f>IF(ISNUMBER(Regressions!K89),ROUND(Regressions!K89, 1), NA())</f>
        <v>#N/A</v>
      </c>
      <c r="K79" s="342" t="e">
        <f>IF(ISNUMBER(Regressions!L89),ROUND(Regressions!L89, 1), NA())</f>
        <v>#N/A</v>
      </c>
      <c r="L79" s="243">
        <f>IF(ISNUMBER(Regressions!M89),ROUND(Regressions!M89, 1), NA())</f>
        <v>70.7</v>
      </c>
      <c r="M79" s="343" t="e">
        <f>IF(ISNUMBER(Regressions!N89),ROUND(Regressions!N89, 1), NA())</f>
        <v>#N/A</v>
      </c>
      <c r="N79" s="242" t="e">
        <f>IF(ISNUMBER(Regressions!O89),ROUND(Regressions!O89, 1), NA())</f>
        <v>#N/A</v>
      </c>
      <c r="O79" s="344" t="e">
        <f>IF(ISNUMBER(Regressions!Q89),ROUND(Regressions!Q89, 1), NA())</f>
        <v>#N/A</v>
      </c>
      <c r="P79" s="342" t="e">
        <f>IF(ISNUMBER(Regressions!R89),ROUND(Regressions!R89, 1), NA())</f>
        <v>#N/A</v>
      </c>
      <c r="Q79" s="220" t="e">
        <f>IF(ISNUMBER(Regressions!S89),ROUND(Regressions!S89, 1), NA())</f>
        <v>#N/A</v>
      </c>
      <c r="R79" s="343" t="e">
        <f>IF(ISNUMBER(Regressions!T89),ROUND(Regressions!T89, 1), NA())</f>
        <v>#N/A</v>
      </c>
      <c r="S79" s="242" t="e">
        <f>IF(ISNUMBER(Regressions!U89),ROUND(Regressions!U89, 1), NA())</f>
        <v>#N/A</v>
      </c>
    </row>
    <row xmlns:x14ac="http://schemas.microsoft.com/office/spreadsheetml/2009/9/ac" r="80" x14ac:dyDescent="0.2">
      <c r="A80" s="339" t="str">
        <f>IF(ISBLANK(Regressions!A90), " ", Regressions!A90)</f>
        <v>Guatemala</v>
      </c>
      <c r="B80" s="340">
        <f>IF(ISBLANK(Regressions!B90), " ", Regressions!B90)</f>
        <v>2014</v>
      </c>
      <c r="C80" s="345" t="str">
        <f>IF(ISBLANK(Regressions!C90), " ", Regressions!C90)</f>
        <v>Rural</v>
      </c>
      <c r="D80" s="341">
        <f>IF(ISBLANK(Regressions!D90), " ", Regressions!D90)</f>
        <v>2837559.0570949558</v>
      </c>
      <c r="E80" s="219" t="e">
        <f>IF(ISNUMBER(Regressions!E90),ROUND(Regressions!E90, 1), NA())</f>
        <v>#N/A</v>
      </c>
      <c r="F80" s="342">
        <f>IF(ISNUMBER(Regressions!F90),ROUND(Regressions!F90, 1), NA())</f>
        <v>73.900000000000006</v>
      </c>
      <c r="G80" s="241" t="e">
        <f>IF(ISNUMBER(Regressions!G90),ROUND(Regressions!G90, 1), NA())</f>
        <v>#N/A</v>
      </c>
      <c r="H80" s="343" t="e">
        <f>IF(ISNUMBER(Regressions!H90),ROUND(Regressions!H90, 1), NA())</f>
        <v>#N/A</v>
      </c>
      <c r="I80" s="242">
        <f>IF(ISNUMBER(Regressions!I90),ROUND(Regressions!I90, 1), NA())</f>
        <v>26.1</v>
      </c>
      <c r="J80" s="344" t="e">
        <f>IF(ISNUMBER(Regressions!K90),ROUND(Regressions!K90, 1), NA())</f>
        <v>#N/A</v>
      </c>
      <c r="K80" s="342" t="e">
        <f>IF(ISNUMBER(Regressions!L90),ROUND(Regressions!L90, 1), NA())</f>
        <v>#N/A</v>
      </c>
      <c r="L80" s="243">
        <f>IF(ISNUMBER(Regressions!M90),ROUND(Regressions!M90, 1), NA())</f>
        <v>69.900000000000006</v>
      </c>
      <c r="M80" s="343" t="e">
        <f>IF(ISNUMBER(Regressions!N90),ROUND(Regressions!N90, 1), NA())</f>
        <v>#N/A</v>
      </c>
      <c r="N80" s="242" t="e">
        <f>IF(ISNUMBER(Regressions!O90),ROUND(Regressions!O90, 1), NA())</f>
        <v>#N/A</v>
      </c>
      <c r="O80" s="344" t="e">
        <f>IF(ISNUMBER(Regressions!Q90),ROUND(Regressions!Q90, 1), NA())</f>
        <v>#N/A</v>
      </c>
      <c r="P80" s="342" t="e">
        <f>IF(ISNUMBER(Regressions!R90),ROUND(Regressions!R90, 1), NA())</f>
        <v>#N/A</v>
      </c>
      <c r="Q80" s="220" t="e">
        <f>IF(ISNUMBER(Regressions!S90),ROUND(Regressions!S90, 1), NA())</f>
        <v>#N/A</v>
      </c>
      <c r="R80" s="343" t="e">
        <f>IF(ISNUMBER(Regressions!T90),ROUND(Regressions!T90, 1), NA())</f>
        <v>#N/A</v>
      </c>
      <c r="S80" s="242" t="e">
        <f>IF(ISNUMBER(Regressions!U90),ROUND(Regressions!U90, 1), NA())</f>
        <v>#N/A</v>
      </c>
    </row>
    <row xmlns:x14ac="http://schemas.microsoft.com/office/spreadsheetml/2009/9/ac" r="81" x14ac:dyDescent="0.2">
      <c r="A81" s="339" t="str">
        <f>IF(ISBLANK(Regressions!A91), " ", Regressions!A91)</f>
        <v>Guatemala</v>
      </c>
      <c r="B81" s="340">
        <f>IF(ISBLANK(Regressions!B91), " ", Regressions!B91)</f>
        <v>2015</v>
      </c>
      <c r="C81" s="345" t="str">
        <f>IF(ISBLANK(Regressions!C91), " ", Regressions!C91)</f>
        <v>Rural</v>
      </c>
      <c r="D81" s="341">
        <f>IF(ISBLANK(Regressions!D91), " ", Regressions!D91)</f>
        <v>2830880.4209197229</v>
      </c>
      <c r="E81" s="219" t="e">
        <f>IF(ISNUMBER(Regressions!E91),ROUND(Regressions!E91, 1), NA())</f>
        <v>#N/A</v>
      </c>
      <c r="F81" s="342">
        <f>IF(ISNUMBER(Regressions!F91),ROUND(Regressions!F91, 1), NA())</f>
        <v>74</v>
      </c>
      <c r="G81" s="241" t="e">
        <f>IF(ISNUMBER(Regressions!G91),ROUND(Regressions!G91, 1), NA())</f>
        <v>#N/A</v>
      </c>
      <c r="H81" s="343" t="e">
        <f>IF(ISNUMBER(Regressions!H91),ROUND(Regressions!H91, 1), NA())</f>
        <v>#N/A</v>
      </c>
      <c r="I81" s="242">
        <f>IF(ISNUMBER(Regressions!I91),ROUND(Regressions!I91, 1), NA())</f>
        <v>26</v>
      </c>
      <c r="J81" s="344" t="e">
        <f>IF(ISNUMBER(Regressions!K91),ROUND(Regressions!K91, 1), NA())</f>
        <v>#N/A</v>
      </c>
      <c r="K81" s="342" t="e">
        <f>IF(ISNUMBER(Regressions!L91),ROUND(Regressions!L91, 1), NA())</f>
        <v>#N/A</v>
      </c>
      <c r="L81" s="243">
        <f>IF(ISNUMBER(Regressions!M91),ROUND(Regressions!M91, 1), NA())</f>
        <v>69.099999999999994</v>
      </c>
      <c r="M81" s="343" t="e">
        <f>IF(ISNUMBER(Regressions!N91),ROUND(Regressions!N91, 1), NA())</f>
        <v>#N/A</v>
      </c>
      <c r="N81" s="242" t="e">
        <f>IF(ISNUMBER(Regressions!O91),ROUND(Regressions!O91, 1), NA())</f>
        <v>#N/A</v>
      </c>
      <c r="O81" s="344" t="e">
        <f>IF(ISNUMBER(Regressions!Q91),ROUND(Regressions!Q91, 1), NA())</f>
        <v>#N/A</v>
      </c>
      <c r="P81" s="342" t="e">
        <f>IF(ISNUMBER(Regressions!R91),ROUND(Regressions!R91, 1), NA())</f>
        <v>#N/A</v>
      </c>
      <c r="Q81" s="220" t="e">
        <f>IF(ISNUMBER(Regressions!S91),ROUND(Regressions!S91, 1), NA())</f>
        <v>#N/A</v>
      </c>
      <c r="R81" s="343" t="e">
        <f>IF(ISNUMBER(Regressions!T91),ROUND(Regressions!T91, 1), NA())</f>
        <v>#N/A</v>
      </c>
      <c r="S81" s="242" t="e">
        <f>IF(ISNUMBER(Regressions!U91),ROUND(Regressions!U91, 1), NA())</f>
        <v>#N/A</v>
      </c>
    </row>
    <row xmlns:x14ac="http://schemas.microsoft.com/office/spreadsheetml/2009/9/ac" r="82" x14ac:dyDescent="0.2">
      <c r="A82" s="339" t="str">
        <f>IF(ISBLANK(Regressions!A92), " ", Regressions!A92)</f>
        <v>Guatemala</v>
      </c>
      <c r="B82" s="340">
        <f>IF(ISBLANK(Regressions!B92), " ", Regressions!B92)</f>
        <v>2016</v>
      </c>
      <c r="C82" s="345" t="str">
        <f>IF(ISBLANK(Regressions!C92), " ", Regressions!C92)</f>
        <v>Rural</v>
      </c>
      <c r="D82" s="341">
        <f>IF(ISBLANK(Regressions!D92), " ", Regressions!D92)</f>
        <v>2822351.762010498</v>
      </c>
      <c r="E82" s="219" t="e">
        <f>IF(ISNUMBER(Regressions!E92),ROUND(Regressions!E92, 1), NA())</f>
        <v>#N/A</v>
      </c>
      <c r="F82" s="342">
        <f>IF(ISNUMBER(Regressions!F92),ROUND(Regressions!F92, 1), NA())</f>
        <v>74</v>
      </c>
      <c r="G82" s="241" t="e">
        <f>IF(ISNUMBER(Regressions!G92),ROUND(Regressions!G92, 1), NA())</f>
        <v>#N/A</v>
      </c>
      <c r="H82" s="343" t="e">
        <f>IF(ISNUMBER(Regressions!H92),ROUND(Regressions!H92, 1), NA())</f>
        <v>#N/A</v>
      </c>
      <c r="I82" s="242">
        <f>IF(ISNUMBER(Regressions!I92),ROUND(Regressions!I92, 1), NA())</f>
        <v>26</v>
      </c>
      <c r="J82" s="344" t="e">
        <f>IF(ISNUMBER(Regressions!K92),ROUND(Regressions!K92, 1), NA())</f>
        <v>#N/A</v>
      </c>
      <c r="K82" s="342" t="e">
        <f>IF(ISNUMBER(Regressions!L92),ROUND(Regressions!L92, 1), NA())</f>
        <v>#N/A</v>
      </c>
      <c r="L82" s="243">
        <f>IF(ISNUMBER(Regressions!M92),ROUND(Regressions!M92, 1), NA())</f>
        <v>68.3</v>
      </c>
      <c r="M82" s="343" t="e">
        <f>IF(ISNUMBER(Regressions!N92),ROUND(Regressions!N92, 1), NA())</f>
        <v>#N/A</v>
      </c>
      <c r="N82" s="242" t="e">
        <f>IF(ISNUMBER(Regressions!O92),ROUND(Regressions!O92, 1), NA())</f>
        <v>#N/A</v>
      </c>
      <c r="O82" s="344" t="e">
        <f>IF(ISNUMBER(Regressions!Q92),ROUND(Regressions!Q92, 1), NA())</f>
        <v>#N/A</v>
      </c>
      <c r="P82" s="342" t="e">
        <f>IF(ISNUMBER(Regressions!R92),ROUND(Regressions!R92, 1), NA())</f>
        <v>#N/A</v>
      </c>
      <c r="Q82" s="220" t="e">
        <f>IF(ISNUMBER(Regressions!S92),ROUND(Regressions!S92, 1), NA())</f>
        <v>#N/A</v>
      </c>
      <c r="R82" s="343" t="e">
        <f>IF(ISNUMBER(Regressions!T92),ROUND(Regressions!T92, 1), NA())</f>
        <v>#N/A</v>
      </c>
      <c r="S82" s="242" t="e">
        <f>IF(ISNUMBER(Regressions!U92),ROUND(Regressions!U92, 1), NA())</f>
        <v>#N/A</v>
      </c>
    </row>
    <row xmlns:x14ac="http://schemas.microsoft.com/office/spreadsheetml/2009/9/ac" r="83" x14ac:dyDescent="0.2">
      <c r="A83" s="339" t="str">
        <f>IF(ISBLANK(Regressions!A93), " ", Regressions!A93)</f>
        <v>Guatemala</v>
      </c>
      <c r="B83" s="340">
        <f>IF(ISBLANK(Regressions!B93), " ", Regressions!B93)</f>
        <v>2017</v>
      </c>
      <c r="C83" s="345" t="str">
        <f>IF(ISBLANK(Regressions!C93), " ", Regressions!C93)</f>
        <v>Rural</v>
      </c>
      <c r="D83" s="341">
        <f>IF(ISBLANK(Regressions!D93), " ", Regressions!D93)</f>
        <v>2813304.5177922058</v>
      </c>
      <c r="E83" s="219" t="e">
        <f>IF(ISNUMBER(Regressions!E93),ROUND(Regressions!E93, 1), NA())</f>
        <v>#N/A</v>
      </c>
      <c r="F83" s="342">
        <f>IF(ISNUMBER(Regressions!F93),ROUND(Regressions!F93, 1), NA())</f>
        <v>74.099999999999994</v>
      </c>
      <c r="G83" s="241" t="e">
        <f>IF(ISNUMBER(Regressions!G93),ROUND(Regressions!G93, 1), NA())</f>
        <v>#N/A</v>
      </c>
      <c r="H83" s="343" t="e">
        <f>IF(ISNUMBER(Regressions!H93),ROUND(Regressions!H93, 1), NA())</f>
        <v>#N/A</v>
      </c>
      <c r="I83" s="242">
        <f>IF(ISNUMBER(Regressions!I93),ROUND(Regressions!I93, 1), NA())</f>
        <v>25.9</v>
      </c>
      <c r="J83" s="344" t="e">
        <f>IF(ISNUMBER(Regressions!K93),ROUND(Regressions!K93, 1), NA())</f>
        <v>#N/A</v>
      </c>
      <c r="K83" s="342" t="e">
        <f>IF(ISNUMBER(Regressions!L93),ROUND(Regressions!L93, 1), NA())</f>
        <v>#N/A</v>
      </c>
      <c r="L83" s="243">
        <f>IF(ISNUMBER(Regressions!M93),ROUND(Regressions!M93, 1), NA())</f>
        <v>67.5</v>
      </c>
      <c r="M83" s="343" t="e">
        <f>IF(ISNUMBER(Regressions!N93),ROUND(Regressions!N93, 1), NA())</f>
        <v>#N/A</v>
      </c>
      <c r="N83" s="242" t="e">
        <f>IF(ISNUMBER(Regressions!O93),ROUND(Regressions!O93, 1), NA())</f>
        <v>#N/A</v>
      </c>
      <c r="O83" s="344" t="e">
        <f>IF(ISNUMBER(Regressions!Q93),ROUND(Regressions!Q93, 1), NA())</f>
        <v>#N/A</v>
      </c>
      <c r="P83" s="342" t="e">
        <f>IF(ISNUMBER(Regressions!R93),ROUND(Regressions!R93, 1), NA())</f>
        <v>#N/A</v>
      </c>
      <c r="Q83" s="220" t="e">
        <f>IF(ISNUMBER(Regressions!S93),ROUND(Regressions!S93, 1), NA())</f>
        <v>#N/A</v>
      </c>
      <c r="R83" s="343" t="e">
        <f>IF(ISNUMBER(Regressions!T93),ROUND(Regressions!T93, 1), NA())</f>
        <v>#N/A</v>
      </c>
      <c r="S83" s="242" t="e">
        <f>IF(ISNUMBER(Regressions!U93),ROUND(Regressions!U93, 1), NA())</f>
        <v>#N/A</v>
      </c>
    </row>
    <row xmlns:x14ac="http://schemas.microsoft.com/office/spreadsheetml/2009/9/ac" r="84" x14ac:dyDescent="0.2">
      <c r="A84" s="339" t="str">
        <f>IF(ISBLANK(Regressions!A94), " ", Regressions!A94)</f>
        <v>Guatemala</v>
      </c>
      <c r="B84" s="340">
        <f>IF(ISBLANK(Regressions!B94), " ", Regressions!B94)</f>
        <v>2018</v>
      </c>
      <c r="C84" s="345" t="str">
        <f>IF(ISBLANK(Regressions!C94), " ", Regressions!C94)</f>
        <v>Rural</v>
      </c>
      <c r="D84" s="341">
        <f>IF(ISBLANK(Regressions!D94), " ", Regressions!D94)</f>
        <v>2799729.2611427312</v>
      </c>
      <c r="E84" s="219" t="e">
        <f>IF(ISNUMBER(Regressions!E94),ROUND(Regressions!E94, 1), NA())</f>
        <v>#N/A</v>
      </c>
      <c r="F84" s="342">
        <f>IF(ISNUMBER(Regressions!F94),ROUND(Regressions!F94, 1), NA())</f>
        <v>74.099999999999994</v>
      </c>
      <c r="G84" s="241" t="e">
        <f>IF(ISNUMBER(Regressions!G94),ROUND(Regressions!G94, 1), NA())</f>
        <v>#N/A</v>
      </c>
      <c r="H84" s="343" t="e">
        <f>IF(ISNUMBER(Regressions!H94),ROUND(Regressions!H94, 1), NA())</f>
        <v>#N/A</v>
      </c>
      <c r="I84" s="242">
        <f>IF(ISNUMBER(Regressions!I94),ROUND(Regressions!I94, 1), NA())</f>
        <v>25.9</v>
      </c>
      <c r="J84" s="344" t="e">
        <f>IF(ISNUMBER(Regressions!K94),ROUND(Regressions!K94, 1), NA())</f>
        <v>#N/A</v>
      </c>
      <c r="K84" s="342" t="e">
        <f>IF(ISNUMBER(Regressions!L94),ROUND(Regressions!L94, 1), NA())</f>
        <v>#N/A</v>
      </c>
      <c r="L84" s="243">
        <f>IF(ISNUMBER(Regressions!M94),ROUND(Regressions!M94, 1), NA())</f>
        <v>66.599999999999994</v>
      </c>
      <c r="M84" s="343" t="e">
        <f>IF(ISNUMBER(Regressions!N94),ROUND(Regressions!N94, 1), NA())</f>
        <v>#N/A</v>
      </c>
      <c r="N84" s="242" t="e">
        <f>IF(ISNUMBER(Regressions!O94),ROUND(Regressions!O94, 1), NA())</f>
        <v>#N/A</v>
      </c>
      <c r="O84" s="344" t="e">
        <f>IF(ISNUMBER(Regressions!Q94),ROUND(Regressions!Q94, 1), NA())</f>
        <v>#N/A</v>
      </c>
      <c r="P84" s="342" t="e">
        <f>IF(ISNUMBER(Regressions!R94),ROUND(Regressions!R94, 1), NA())</f>
        <v>#N/A</v>
      </c>
      <c r="Q84" s="220" t="e">
        <f>IF(ISNUMBER(Regressions!S94),ROUND(Regressions!S94, 1), NA())</f>
        <v>#N/A</v>
      </c>
      <c r="R84" s="343" t="e">
        <f>IF(ISNUMBER(Regressions!T94),ROUND(Regressions!T94, 1), NA())</f>
        <v>#N/A</v>
      </c>
      <c r="S84" s="242" t="e">
        <f>IF(ISNUMBER(Regressions!U94),ROUND(Regressions!U94, 1), NA())</f>
        <v>#N/A</v>
      </c>
    </row>
    <row xmlns:x14ac="http://schemas.microsoft.com/office/spreadsheetml/2009/9/ac" r="85" x14ac:dyDescent="0.2">
      <c r="A85" s="339" t="str">
        <f>IF(ISBLANK(Regressions!A95), " ", Regressions!A95)</f>
        <v>Guatemala</v>
      </c>
      <c r="B85" s="340">
        <f>IF(ISBLANK(Regressions!B95), " ", Regressions!B95)</f>
        <v>2019</v>
      </c>
      <c r="C85" s="345" t="str">
        <f>IF(ISBLANK(Regressions!C95), " ", Regressions!C95)</f>
        <v>Rural</v>
      </c>
      <c r="D85" s="341">
        <f>IF(ISBLANK(Regressions!D95), " ", Regressions!D95)</f>
        <v>2786307.8535575871</v>
      </c>
      <c r="E85" s="219" t="e">
        <f>IF(ISNUMBER(Regressions!E95),ROUND(Regressions!E95, 1), NA())</f>
        <v>#N/A</v>
      </c>
      <c r="F85" s="342">
        <f>IF(ISNUMBER(Regressions!F95),ROUND(Regressions!F95, 1), NA())</f>
        <v>74.099999999999994</v>
      </c>
      <c r="G85" s="241" t="e">
        <f>IF(ISNUMBER(Regressions!G95),ROUND(Regressions!G95, 1), NA())</f>
        <v>#N/A</v>
      </c>
      <c r="H85" s="343" t="e">
        <f>IF(ISNUMBER(Regressions!H95),ROUND(Regressions!H95, 1), NA())</f>
        <v>#N/A</v>
      </c>
      <c r="I85" s="242">
        <f>IF(ISNUMBER(Regressions!I95),ROUND(Regressions!I95, 1), NA())</f>
        <v>25.9</v>
      </c>
      <c r="J85" s="344" t="e">
        <f>IF(ISNUMBER(Regressions!K95),ROUND(Regressions!K95, 1), NA())</f>
        <v>#N/A</v>
      </c>
      <c r="K85" s="342" t="e">
        <f>IF(ISNUMBER(Regressions!L95),ROUND(Regressions!L95, 1), NA())</f>
        <v>#N/A</v>
      </c>
      <c r="L85" s="243">
        <f>IF(ISNUMBER(Regressions!M95),ROUND(Regressions!M95, 1), NA())</f>
        <v>65.8</v>
      </c>
      <c r="M85" s="343" t="e">
        <f>IF(ISNUMBER(Regressions!N95),ROUND(Regressions!N95, 1), NA())</f>
        <v>#N/A</v>
      </c>
      <c r="N85" s="242" t="e">
        <f>IF(ISNUMBER(Regressions!O95),ROUND(Regressions!O95, 1), NA())</f>
        <v>#N/A</v>
      </c>
      <c r="O85" s="344" t="e">
        <f>IF(ISNUMBER(Regressions!Q95),ROUND(Regressions!Q95, 1), NA())</f>
        <v>#N/A</v>
      </c>
      <c r="P85" s="342" t="e">
        <f>IF(ISNUMBER(Regressions!R95),ROUND(Regressions!R95, 1), NA())</f>
        <v>#N/A</v>
      </c>
      <c r="Q85" s="220" t="e">
        <f>IF(ISNUMBER(Regressions!S95),ROUND(Regressions!S95, 1), NA())</f>
        <v>#N/A</v>
      </c>
      <c r="R85" s="343" t="e">
        <f>IF(ISNUMBER(Regressions!T95),ROUND(Regressions!T95, 1), NA())</f>
        <v>#N/A</v>
      </c>
      <c r="S85" s="242" t="e">
        <f>IF(ISNUMBER(Regressions!U95),ROUND(Regressions!U95, 1), NA())</f>
        <v>#N/A</v>
      </c>
    </row>
    <row xmlns:x14ac="http://schemas.microsoft.com/office/spreadsheetml/2009/9/ac" r="86" x14ac:dyDescent="0.2">
      <c r="A86" s="339" t="str">
        <f>IF(ISBLANK(Regressions!A96), " ", Regressions!A96)</f>
        <v>Guatemala</v>
      </c>
      <c r="B86" s="340">
        <f>IF(ISBLANK(Regressions!B96), " ", Regressions!B96)</f>
        <v>2020</v>
      </c>
      <c r="C86" s="345" t="str">
        <f>IF(ISBLANK(Regressions!C96), " ", Regressions!C96)</f>
        <v>Rural</v>
      </c>
      <c r="D86" s="341">
        <f>IF(ISBLANK(Regressions!D96), " ", Regressions!D96)</f>
        <v>2771465.9765704339</v>
      </c>
      <c r="E86" s="219" t="e">
        <f>IF(ISNUMBER(Regressions!E96),ROUND(Regressions!E96, 1), NA())</f>
        <v>#N/A</v>
      </c>
      <c r="F86" s="342">
        <f>IF(ISNUMBER(Regressions!F96),ROUND(Regressions!F96, 1), NA())</f>
        <v>74.2</v>
      </c>
      <c r="G86" s="241" t="e">
        <f>IF(ISNUMBER(Regressions!G96),ROUND(Regressions!G96, 1), NA())</f>
        <v>#N/A</v>
      </c>
      <c r="H86" s="343" t="e">
        <f>IF(ISNUMBER(Regressions!H96),ROUND(Regressions!H96, 1), NA())</f>
        <v>#N/A</v>
      </c>
      <c r="I86" s="242">
        <f>IF(ISNUMBER(Regressions!I96),ROUND(Regressions!I96, 1), NA())</f>
        <v>25.8</v>
      </c>
      <c r="J86" s="344" t="e">
        <f>IF(ISNUMBER(Regressions!K96),ROUND(Regressions!K96, 1), NA())</f>
        <v>#N/A</v>
      </c>
      <c r="K86" s="342" t="e">
        <f>IF(ISNUMBER(Regressions!L96),ROUND(Regressions!L96, 1), NA())</f>
        <v>#N/A</v>
      </c>
      <c r="L86" s="243">
        <f>IF(ISNUMBER(Regressions!M96),ROUND(Regressions!M96, 1), NA())</f>
        <v>65</v>
      </c>
      <c r="M86" s="343" t="e">
        <f>IF(ISNUMBER(Regressions!N96),ROUND(Regressions!N96, 1), NA())</f>
        <v>#N/A</v>
      </c>
      <c r="N86" s="242" t="e">
        <f>IF(ISNUMBER(Regressions!O96),ROUND(Regressions!O96, 1), NA())</f>
        <v>#N/A</v>
      </c>
      <c r="O86" s="344" t="e">
        <f>IF(ISNUMBER(Regressions!Q96),ROUND(Regressions!Q96, 1), NA())</f>
        <v>#N/A</v>
      </c>
      <c r="P86" s="342" t="e">
        <f>IF(ISNUMBER(Regressions!R96),ROUND(Regressions!R96, 1), NA())</f>
        <v>#N/A</v>
      </c>
      <c r="Q86" s="220" t="e">
        <f>IF(ISNUMBER(Regressions!S96),ROUND(Regressions!S96, 1), NA())</f>
        <v>#N/A</v>
      </c>
      <c r="R86" s="343" t="e">
        <f>IF(ISNUMBER(Regressions!T96),ROUND(Regressions!T96, 1), NA())</f>
        <v>#N/A</v>
      </c>
      <c r="S86" s="242" t="e">
        <f>IF(ISNUMBER(Regressions!U96),ROUND(Regressions!U96, 1), NA())</f>
        <v>#N/A</v>
      </c>
    </row>
    <row xmlns:x14ac="http://schemas.microsoft.com/office/spreadsheetml/2009/9/ac" r="87" x14ac:dyDescent="0.2">
      <c r="A87" s="393" t="str">
        <f>IF(ISBLANK(Regressions!A97), " ", Regressions!A97)</f>
        <v>Guatemala</v>
      </c>
      <c r="B87" s="394">
        <f>IF(ISBLANK(Regressions!B97), " ", Regressions!B97)</f>
        <v>2021</v>
      </c>
      <c r="C87" s="395" t="str">
        <f>IF(ISBLANK(Regressions!C97), " ", Regressions!C97)</f>
        <v>Rural</v>
      </c>
      <c r="D87" s="396">
        <f>IF(ISBLANK(Regressions!D97), " ", Regressions!D97)</f>
        <v>2757152.656018028</v>
      </c>
      <c r="E87" s="399" t="e">
        <f>IF(ISNUMBER(Regressions!E97),ROUND(Regressions!E97, 1), NA())</f>
        <v>#N/A</v>
      </c>
      <c r="F87" s="397">
        <f>IF(ISNUMBER(Regressions!F97),ROUND(Regressions!F97, 1), NA())</f>
        <v>74.2</v>
      </c>
      <c r="G87" s="400" t="e">
        <f>IF(ISNUMBER(Regressions!G97),ROUND(Regressions!G97, 1), NA())</f>
        <v>#N/A</v>
      </c>
      <c r="H87" s="398" t="e">
        <f>IF(ISNUMBER(Regressions!H97),ROUND(Regressions!H97, 1), NA())</f>
        <v>#N/A</v>
      </c>
      <c r="I87" s="401">
        <f>IF(ISNUMBER(Regressions!I97),ROUND(Regressions!I97, 1), NA())</f>
        <v>25.8</v>
      </c>
      <c r="J87" s="399" t="e">
        <f>IF(ISNUMBER(Regressions!K97),ROUND(Regressions!K97, 1), NA())</f>
        <v>#N/A</v>
      </c>
      <c r="K87" s="397" t="e">
        <f>IF(ISNUMBER(Regressions!L97),ROUND(Regressions!L97, 1), NA())</f>
        <v>#N/A</v>
      </c>
      <c r="L87" s="402">
        <f>IF(ISNUMBER(Regressions!M97),ROUND(Regressions!M97, 1), NA())</f>
        <v>64.2</v>
      </c>
      <c r="M87" s="398" t="e">
        <f>IF(ISNUMBER(Regressions!N97),ROUND(Regressions!N97, 1), NA())</f>
        <v>#N/A</v>
      </c>
      <c r="N87" s="401" t="e">
        <f>IF(ISNUMBER(Regressions!O97),ROUND(Regressions!O97, 1), NA())</f>
        <v>#N/A</v>
      </c>
      <c r="O87" s="399" t="e">
        <f>IF(ISNUMBER(Regressions!Q97),ROUND(Regressions!Q97, 1), NA())</f>
        <v>#N/A</v>
      </c>
      <c r="P87" s="397" t="e">
        <f>IF(ISNUMBER(Regressions!R97),ROUND(Regressions!R97, 1), NA())</f>
        <v>#N/A</v>
      </c>
      <c r="Q87" s="403" t="e">
        <f>IF(ISNUMBER(Regressions!S97),ROUND(Regressions!S97, 1), NA())</f>
        <v>#N/A</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xmlns:x14ac="http://schemas.microsoft.com/office/spreadsheetml/2009/9/ac" r="88" x14ac:dyDescent="0.2">
      <c r="A88" s="339" t="str">
        <f>IF(ISBLANK(Regressions!A98), " ", Regressions!A98)</f>
        <v>Guatemala</v>
      </c>
      <c r="B88" s="340">
        <f>IF(ISBLANK(Regressions!B98), " ", Regressions!B98)</f>
        <v>2022</v>
      </c>
      <c r="C88" s="345" t="str">
        <f>IF(ISBLANK(Regressions!C98), " ", Regressions!C98)</f>
        <v>Rural</v>
      </c>
      <c r="D88" s="341">
        <f>IF(ISBLANK(Regressions!D98), " ", Regressions!D98)</f>
        <v>2739235.5990472408</v>
      </c>
      <c r="E88" s="219" t="e">
        <f>IF(ISNUMBER(Regressions!E98),ROUND(Regressions!E98, 1), NA())</f>
        <v>#N/A</v>
      </c>
      <c r="F88" s="342">
        <f>IF(ISNUMBER(Regressions!F98),ROUND(Regressions!F98, 1), NA())</f>
        <v>74.2</v>
      </c>
      <c r="G88" s="241" t="e">
        <f>IF(ISNUMBER(Regressions!G98),ROUND(Regressions!G98, 1), NA())</f>
        <v>#N/A</v>
      </c>
      <c r="H88" s="343" t="e">
        <f>IF(ISNUMBER(Regressions!H98),ROUND(Regressions!H98, 1), NA())</f>
        <v>#N/A</v>
      </c>
      <c r="I88" s="242">
        <f>IF(ISNUMBER(Regressions!I98),ROUND(Regressions!I98, 1), NA())</f>
        <v>25.8</v>
      </c>
      <c r="J88" s="344" t="e">
        <f>IF(ISNUMBER(Regressions!K98),ROUND(Regressions!K98, 1), NA())</f>
        <v>#N/A</v>
      </c>
      <c r="K88" s="342" t="e">
        <f>IF(ISNUMBER(Regressions!L98),ROUND(Regressions!L98, 1), NA())</f>
        <v>#N/A</v>
      </c>
      <c r="L88" s="243">
        <f>IF(ISNUMBER(Regressions!M98),ROUND(Regressions!M98, 1), NA())</f>
        <v>64.2</v>
      </c>
      <c r="M88" s="343" t="e">
        <f>IF(ISNUMBER(Regressions!N98),ROUND(Regressions!N98, 1), NA())</f>
        <v>#N/A</v>
      </c>
      <c r="N88" s="242" t="e">
        <f>IF(ISNUMBER(Regressions!O98),ROUND(Regressions!O98, 1), NA())</f>
        <v>#N/A</v>
      </c>
      <c r="O88" s="344" t="e">
        <f>IF(ISNUMBER(Regressions!Q98),ROUND(Regressions!Q98, 1), NA())</f>
        <v>#N/A</v>
      </c>
      <c r="P88" s="342" t="e">
        <f>IF(ISNUMBER(Regressions!R98),ROUND(Regressions!R98, 1), NA())</f>
        <v>#N/A</v>
      </c>
      <c r="Q88" s="220" t="e">
        <f>IF(ISNUMBER(Regressions!S98),ROUND(Regressions!S98, 1), NA())</f>
        <v>#N/A</v>
      </c>
      <c r="R88" s="343" t="e">
        <f>IF(ISNUMBER(Regressions!T98),ROUND(Regressions!T98, 1), NA())</f>
        <v>#N/A</v>
      </c>
      <c r="S88" s="242" t="e">
        <f>IF(ISNUMBER(Regressions!U98),ROUND(Regressions!U98, 1), NA())</f>
        <v>#N/A</v>
      </c>
    </row>
    <row xmlns:x14ac="http://schemas.microsoft.com/office/spreadsheetml/2009/9/ac" r="89" x14ac:dyDescent="0.2">
      <c r="A89" s="346" t="str">
        <f>IF(ISBLANK(Regressions!A99), " ", Regressions!A99)</f>
        <v>Guatemala</v>
      </c>
      <c r="B89" s="347">
        <f>IF(ISBLANK(Regressions!B99), " ", Regressions!B99)</f>
        <v>2023</v>
      </c>
      <c r="C89" s="348" t="str">
        <f>IF(ISBLANK(Regressions!C99), " ", Regressions!C99)</f>
        <v>Rural</v>
      </c>
      <c r="D89" s="349">
        <f>IF(ISBLANK(Regressions!D99), " ", Regressions!D99)</f>
        <v>2719240.561910477</v>
      </c>
      <c r="E89" s="350" t="e">
        <f>IF(ISNUMBER(Regressions!E99),ROUND(Regressions!E99, 1), NA())</f>
        <v>#N/A</v>
      </c>
      <c r="F89" s="351">
        <f>IF(ISNUMBER(Regressions!F99),ROUND(Regressions!F99, 1), NA())</f>
        <v>74.2</v>
      </c>
      <c r="G89" s="352" t="e">
        <f>IF(ISNUMBER(Regressions!G99),ROUND(Regressions!G99, 1), NA())</f>
        <v>#N/A</v>
      </c>
      <c r="H89" s="353" t="e">
        <f>IF(ISNUMBER(Regressions!H99),ROUND(Regressions!H99, 1), NA())</f>
        <v>#N/A</v>
      </c>
      <c r="I89" s="354">
        <f>IF(ISNUMBER(Regressions!I99),ROUND(Regressions!I99, 1), NA())</f>
        <v>25.8</v>
      </c>
      <c r="J89" s="355" t="e">
        <f>IF(ISNUMBER(Regressions!K99),ROUND(Regressions!K99, 1), NA())</f>
        <v>#N/A</v>
      </c>
      <c r="K89" s="351" t="e">
        <f>IF(ISNUMBER(Regressions!L99),ROUND(Regressions!L99, 1), NA())</f>
        <v>#N/A</v>
      </c>
      <c r="L89" s="356">
        <f>IF(ISNUMBER(Regressions!M99),ROUND(Regressions!M99, 1), NA())</f>
        <v>64.2</v>
      </c>
      <c r="M89" s="353" t="e">
        <f>IF(ISNUMBER(Regressions!N99),ROUND(Regressions!N99, 1), NA())</f>
        <v>#N/A</v>
      </c>
      <c r="N89" s="354" t="e">
        <f>IF(ISNUMBER(Regressions!O99),ROUND(Regressions!O99, 1), NA())</f>
        <v>#N/A</v>
      </c>
      <c r="O89" s="355" t="e">
        <f>IF(ISNUMBER(Regressions!Q99),ROUND(Regressions!Q99, 1), NA())</f>
        <v>#N/A</v>
      </c>
      <c r="P89" s="351" t="e">
        <f>IF(ISNUMBER(Regressions!R99),ROUND(Regressions!R99, 1), NA())</f>
        <v>#N/A</v>
      </c>
      <c r="Q89" s="357" t="e">
        <f>IF(ISNUMBER(Regressions!S99),ROUND(Regressions!S99, 1), NA())</f>
        <v>#N/A</v>
      </c>
      <c r="R89" s="353" t="e">
        <f>IF(ISNUMBER(Regressions!T99),ROUND(Regressions!T99, 1), NA())</f>
        <v>#N/A</v>
      </c>
      <c r="S89" s="354" t="e">
        <f>IF(ISNUMBER(Regressions!U99),ROUND(Regressions!U99, 1), NA())</f>
        <v>#N/A</v>
      </c>
    </row>
    <row xmlns:x14ac="http://schemas.microsoft.com/office/spreadsheetml/2009/9/ac" r="90" hidden="true" x14ac:dyDescent="0.2">
      <c r="A90" s="339" t="str">
        <f>IF(ISBLANK(Regressions!A100), " ", Regressions!A100)</f>
        <v>Guatemala</v>
      </c>
      <c r="B90" s="340">
        <f>IF(ISBLANK(Regressions!B100), " ", Regressions!B100)</f>
        <v>2024</v>
      </c>
      <c r="C90" s="345" t="str">
        <f>IF(ISBLANK(Regressions!C100), " ", Regressions!C100)</f>
        <v>Rural</v>
      </c>
      <c r="D90" s="341" t="str">
        <f>IF(ISBLANK(Regressions!D100), " ", Regressions!D100)</f>
        <v> </v>
      </c>
      <c r="E90" s="219" t="e">
        <f>IF(ISNUMBER(Regressions!E100),ROUND(Regressions!E100, 1), NA())</f>
        <v>#N/A</v>
      </c>
      <c r="F90" s="342" t="e">
        <f>IF(ISNUMBER(Regressions!F100),ROUND(Regressions!F100, 1), NA())</f>
        <v>#N/A</v>
      </c>
      <c r="G90" s="241" t="e">
        <f>IF(ISNUMBER(Regressions!G100),ROUND(Regressions!G100, 1), NA())</f>
        <v>#N/A</v>
      </c>
      <c r="H90" s="343" t="e">
        <f>IF(ISNUMBER(Regressions!H100),ROUND(Regressions!H100, 1), NA())</f>
        <v>#N/A</v>
      </c>
      <c r="I90" s="242" t="e">
        <f>IF(ISNUMBER(Regressions!I100),ROUND(Regressions!I100, 1), NA())</f>
        <v>#N/A</v>
      </c>
      <c r="J90" s="344" t="e">
        <f>IF(ISNUMBER(Regressions!K100),ROUND(Regressions!K100, 1), NA())</f>
        <v>#N/A</v>
      </c>
      <c r="K90" s="342" t="e">
        <f>IF(ISNUMBER(Regressions!L100),ROUND(Regressions!L100, 1), NA())</f>
        <v>#N/A</v>
      </c>
      <c r="L90" s="243" t="e">
        <f>IF(ISNUMBER(Regressions!M100),ROUND(Regressions!M100, 1), NA())</f>
        <v>#N/A</v>
      </c>
      <c r="M90" s="343" t="e">
        <f>IF(ISNUMBER(Regressions!N100),ROUND(Regressions!N100, 1), NA())</f>
        <v>#N/A</v>
      </c>
      <c r="N90" s="242" t="e">
        <f>IF(ISNUMBER(Regressions!O100),ROUND(Regressions!O100, 1), NA())</f>
        <v>#N/A</v>
      </c>
      <c r="O90" s="344" t="e">
        <f>IF(ISNUMBER(Regressions!Q100),ROUND(Regressions!Q100, 1), NA())</f>
        <v>#N/A</v>
      </c>
      <c r="P90" s="342" t="e">
        <f>IF(ISNUMBER(Regressions!R100),ROUND(Regressions!R100, 1), NA())</f>
        <v>#N/A</v>
      </c>
      <c r="Q90" s="220" t="e">
        <f>IF(ISNUMBER(Regressions!S100),ROUND(Regressions!S100, 1), NA())</f>
        <v>#N/A</v>
      </c>
      <c r="R90" s="343" t="e">
        <f>IF(ISNUMBER(Regressions!T100),ROUND(Regressions!T100, 1), NA())</f>
        <v>#N/A</v>
      </c>
      <c r="S90" s="242" t="e">
        <f>IF(ISNUMBER(Regressions!U100),ROUND(Regressions!U100, 1), NA())</f>
        <v>#N/A</v>
      </c>
    </row>
    <row xmlns:x14ac="http://schemas.microsoft.com/office/spreadsheetml/2009/9/ac" r="91" hidden="true" x14ac:dyDescent="0.2">
      <c r="A91" s="339" t="str">
        <f>IF(ISBLANK(Regressions!A101), " ", Regressions!A101)</f>
        <v>Guatemala</v>
      </c>
      <c r="B91" s="340">
        <f>IF(ISBLANK(Regressions!B101), " ", Regressions!B101)</f>
        <v>2025</v>
      </c>
      <c r="C91" s="345" t="str">
        <f>IF(ISBLANK(Regressions!C101), " ", Regressions!C101)</f>
        <v>Rural</v>
      </c>
      <c r="D91" s="341" t="str">
        <f>IF(ISBLANK(Regressions!D101), " ", Regressions!D101)</f>
        <v> </v>
      </c>
      <c r="E91" s="219" t="e">
        <f>IF(ISNUMBER(Regressions!E101),ROUND(Regressions!E101, 1), NA())</f>
        <v>#N/A</v>
      </c>
      <c r="F91" s="342" t="e">
        <f>IF(ISNUMBER(Regressions!F101),ROUND(Regressions!F101, 1), NA())</f>
        <v>#N/A</v>
      </c>
      <c r="G91" s="241" t="e">
        <f>IF(ISNUMBER(Regressions!G101),ROUND(Regressions!G101, 1), NA())</f>
        <v>#N/A</v>
      </c>
      <c r="H91" s="343" t="e">
        <f>IF(ISNUMBER(Regressions!H101),ROUND(Regressions!H101, 1), NA())</f>
        <v>#N/A</v>
      </c>
      <c r="I91" s="242" t="e">
        <f>IF(ISNUMBER(Regressions!I101),ROUND(Regressions!I101, 1), NA())</f>
        <v>#N/A</v>
      </c>
      <c r="J91" s="344" t="e">
        <f>IF(ISNUMBER(Regressions!K101),ROUND(Regressions!K101, 1), NA())</f>
        <v>#N/A</v>
      </c>
      <c r="K91" s="342" t="e">
        <f>IF(ISNUMBER(Regressions!L101),ROUND(Regressions!L101, 1), NA())</f>
        <v>#N/A</v>
      </c>
      <c r="L91" s="243" t="e">
        <f>IF(ISNUMBER(Regressions!M101),ROUND(Regressions!M101, 1), NA())</f>
        <v>#N/A</v>
      </c>
      <c r="M91" s="343" t="e">
        <f>IF(ISNUMBER(Regressions!N101),ROUND(Regressions!N101, 1), NA())</f>
        <v>#N/A</v>
      </c>
      <c r="N91" s="242" t="e">
        <f>IF(ISNUMBER(Regressions!O101),ROUND(Regressions!O101, 1), NA())</f>
        <v>#N/A</v>
      </c>
      <c r="O91" s="344" t="e">
        <f>IF(ISNUMBER(Regressions!Q101),ROUND(Regressions!Q101, 1), NA())</f>
        <v>#N/A</v>
      </c>
      <c r="P91" s="342" t="e">
        <f>IF(ISNUMBER(Regressions!R101),ROUND(Regressions!R101, 1), NA())</f>
        <v>#N/A</v>
      </c>
      <c r="Q91" s="220" t="e">
        <f>IF(ISNUMBER(Regressions!S101),ROUND(Regressions!S101, 1), NA())</f>
        <v>#N/A</v>
      </c>
      <c r="R91" s="343" t="e">
        <f>IF(ISNUMBER(Regressions!T101),ROUND(Regressions!T101, 1), NA())</f>
        <v>#N/A</v>
      </c>
      <c r="S91" s="242" t="e">
        <f>IF(ISNUMBER(Regressions!U101),ROUND(Regressions!U101, 1), NA())</f>
        <v>#N/A</v>
      </c>
    </row>
    <row xmlns:x14ac="http://schemas.microsoft.com/office/spreadsheetml/2009/9/ac" r="92" hidden="true" x14ac:dyDescent="0.2">
      <c r="A92" s="339" t="str">
        <f>IF(ISBLANK(Regressions!A102), " ", Regressions!A102)</f>
        <v>Guatemala</v>
      </c>
      <c r="B92" s="340">
        <f>IF(ISBLANK(Regressions!B102), " ", Regressions!B102)</f>
        <v>2026</v>
      </c>
      <c r="C92" s="345" t="str">
        <f>IF(ISBLANK(Regressions!C102), " ", Regressions!C102)</f>
        <v>Rural</v>
      </c>
      <c r="D92" s="341" t="str">
        <f>IF(ISBLANK(Regressions!D102), " ", Regressions!D102)</f>
        <v> </v>
      </c>
      <c r="E92" s="219" t="e">
        <f>IF(ISNUMBER(Regressions!E102),ROUND(Regressions!E102, 1), NA())</f>
        <v>#N/A</v>
      </c>
      <c r="F92" s="342" t="e">
        <f>IF(ISNUMBER(Regressions!F102),ROUND(Regressions!F102, 1), NA())</f>
        <v>#N/A</v>
      </c>
      <c r="G92" s="241" t="e">
        <f>IF(ISNUMBER(Regressions!G102),ROUND(Regressions!G102, 1), NA())</f>
        <v>#N/A</v>
      </c>
      <c r="H92" s="343" t="e">
        <f>IF(ISNUMBER(Regressions!H102),ROUND(Regressions!H102, 1), NA())</f>
        <v>#N/A</v>
      </c>
      <c r="I92" s="242" t="e">
        <f>IF(ISNUMBER(Regressions!I102),ROUND(Regressions!I102, 1), NA())</f>
        <v>#N/A</v>
      </c>
      <c r="J92" s="344" t="e">
        <f>IF(ISNUMBER(Regressions!K102),ROUND(Regressions!K102, 1), NA())</f>
        <v>#N/A</v>
      </c>
      <c r="K92" s="342" t="e">
        <f>IF(ISNUMBER(Regressions!L102),ROUND(Regressions!L102, 1), NA())</f>
        <v>#N/A</v>
      </c>
      <c r="L92" s="243" t="e">
        <f>IF(ISNUMBER(Regressions!M102),ROUND(Regressions!M102, 1), NA())</f>
        <v>#N/A</v>
      </c>
      <c r="M92" s="343" t="e">
        <f>IF(ISNUMBER(Regressions!N102),ROUND(Regressions!N102, 1), NA())</f>
        <v>#N/A</v>
      </c>
      <c r="N92" s="242" t="e">
        <f>IF(ISNUMBER(Regressions!O102),ROUND(Regressions!O102, 1), NA())</f>
        <v>#N/A</v>
      </c>
      <c r="O92" s="344" t="e">
        <f>IF(ISNUMBER(Regressions!Q102),ROUND(Regressions!Q102, 1), NA())</f>
        <v>#N/A</v>
      </c>
      <c r="P92" s="342" t="e">
        <f>IF(ISNUMBER(Regressions!R102),ROUND(Regressions!R102, 1), NA())</f>
        <v>#N/A</v>
      </c>
      <c r="Q92" s="220" t="e">
        <f>IF(ISNUMBER(Regressions!S102),ROUND(Regressions!S102, 1), NA())</f>
        <v>#N/A</v>
      </c>
      <c r="R92" s="343" t="e">
        <f>IF(ISNUMBER(Regressions!T102),ROUND(Regressions!T102, 1), NA())</f>
        <v>#N/A</v>
      </c>
      <c r="S92" s="242" t="e">
        <f>IF(ISNUMBER(Regressions!U102),ROUND(Regressions!U102, 1), NA())</f>
        <v>#N/A</v>
      </c>
    </row>
    <row xmlns:x14ac="http://schemas.microsoft.com/office/spreadsheetml/2009/9/ac" r="93" hidden="true" x14ac:dyDescent="0.2">
      <c r="A93" s="339" t="str">
        <f>IF(ISBLANK(Regressions!A103), " ", Regressions!A103)</f>
        <v>Guatemala</v>
      </c>
      <c r="B93" s="340">
        <f>IF(ISBLANK(Regressions!B103), " ", Regressions!B103)</f>
        <v>2027</v>
      </c>
      <c r="C93" s="345" t="str">
        <f>IF(ISBLANK(Regressions!C103), " ", Regressions!C103)</f>
        <v>Rural</v>
      </c>
      <c r="D93" s="341" t="str">
        <f>IF(ISBLANK(Regressions!D103), " ", Regressions!D103)</f>
        <v> </v>
      </c>
      <c r="E93" s="219" t="e">
        <f>IF(ISNUMBER(Regressions!E103),ROUND(Regressions!E103, 1), NA())</f>
        <v>#N/A</v>
      </c>
      <c r="F93" s="342" t="e">
        <f>IF(ISNUMBER(Regressions!F103),ROUND(Regressions!F103, 1), NA())</f>
        <v>#N/A</v>
      </c>
      <c r="G93" s="241" t="e">
        <f>IF(ISNUMBER(Regressions!G103),ROUND(Regressions!G103, 1), NA())</f>
        <v>#N/A</v>
      </c>
      <c r="H93" s="343" t="e">
        <f>IF(ISNUMBER(Regressions!H103),ROUND(Regressions!H103, 1), NA())</f>
        <v>#N/A</v>
      </c>
      <c r="I93" s="242" t="e">
        <f>IF(ISNUMBER(Regressions!I103),ROUND(Regressions!I103, 1), NA())</f>
        <v>#N/A</v>
      </c>
      <c r="J93" s="344" t="e">
        <f>IF(ISNUMBER(Regressions!K103),ROUND(Regressions!K103, 1), NA())</f>
        <v>#N/A</v>
      </c>
      <c r="K93" s="342" t="e">
        <f>IF(ISNUMBER(Regressions!L103),ROUND(Regressions!L103, 1), NA())</f>
        <v>#N/A</v>
      </c>
      <c r="L93" s="243" t="e">
        <f>IF(ISNUMBER(Regressions!M103),ROUND(Regressions!M103, 1), NA())</f>
        <v>#N/A</v>
      </c>
      <c r="M93" s="343" t="e">
        <f>IF(ISNUMBER(Regressions!N103),ROUND(Regressions!N103, 1), NA())</f>
        <v>#N/A</v>
      </c>
      <c r="N93" s="242" t="e">
        <f>IF(ISNUMBER(Regressions!O103),ROUND(Regressions!O103, 1), NA())</f>
        <v>#N/A</v>
      </c>
      <c r="O93" s="344" t="e">
        <f>IF(ISNUMBER(Regressions!Q103),ROUND(Regressions!Q103, 1), NA())</f>
        <v>#N/A</v>
      </c>
      <c r="P93" s="342" t="e">
        <f>IF(ISNUMBER(Regressions!R103),ROUND(Regressions!R103, 1), NA())</f>
        <v>#N/A</v>
      </c>
      <c r="Q93" s="220" t="e">
        <f>IF(ISNUMBER(Regressions!S103),ROUND(Regressions!S103, 1), NA())</f>
        <v>#N/A</v>
      </c>
      <c r="R93" s="343" t="e">
        <f>IF(ISNUMBER(Regressions!T103),ROUND(Regressions!T103, 1), NA())</f>
        <v>#N/A</v>
      </c>
      <c r="S93" s="242" t="e">
        <f>IF(ISNUMBER(Regressions!U103),ROUND(Regressions!U103, 1), NA())</f>
        <v>#N/A</v>
      </c>
    </row>
    <row xmlns:x14ac="http://schemas.microsoft.com/office/spreadsheetml/2009/9/ac" r="94" hidden="true" x14ac:dyDescent="0.2">
      <c r="A94" s="339" t="str">
        <f>IF(ISBLANK(Regressions!A104), " ", Regressions!A104)</f>
        <v>Guatemala</v>
      </c>
      <c r="B94" s="340">
        <f>IF(ISBLANK(Regressions!B104), " ", Regressions!B104)</f>
        <v>2028</v>
      </c>
      <c r="C94" s="345" t="str">
        <f>IF(ISBLANK(Regressions!C104), " ", Regressions!C104)</f>
        <v>Rural</v>
      </c>
      <c r="D94" s="341" t="str">
        <f>IF(ISBLANK(Regressions!D104), " ", Regressions!D104)</f>
        <v> </v>
      </c>
      <c r="E94" s="219" t="e">
        <f>IF(ISNUMBER(Regressions!E104),ROUND(Regressions!E104, 1), NA())</f>
        <v>#N/A</v>
      </c>
      <c r="F94" s="342" t="e">
        <f>IF(ISNUMBER(Regressions!F104),ROUND(Regressions!F104, 1), NA())</f>
        <v>#N/A</v>
      </c>
      <c r="G94" s="241" t="e">
        <f>IF(ISNUMBER(Regressions!G104),ROUND(Regressions!G104, 1), NA())</f>
        <v>#N/A</v>
      </c>
      <c r="H94" s="343" t="e">
        <f>IF(ISNUMBER(Regressions!H104),ROUND(Regressions!H104, 1), NA())</f>
        <v>#N/A</v>
      </c>
      <c r="I94" s="242" t="e">
        <f>IF(ISNUMBER(Regressions!I104),ROUND(Regressions!I104, 1), NA())</f>
        <v>#N/A</v>
      </c>
      <c r="J94" s="344" t="e">
        <f>IF(ISNUMBER(Regressions!K104),ROUND(Regressions!K104, 1), NA())</f>
        <v>#N/A</v>
      </c>
      <c r="K94" s="342" t="e">
        <f>IF(ISNUMBER(Regressions!L104),ROUND(Regressions!L104, 1), NA())</f>
        <v>#N/A</v>
      </c>
      <c r="L94" s="243" t="e">
        <f>IF(ISNUMBER(Regressions!M104),ROUND(Regressions!M104, 1), NA())</f>
        <v>#N/A</v>
      </c>
      <c r="M94" s="343" t="e">
        <f>IF(ISNUMBER(Regressions!N104),ROUND(Regressions!N104, 1), NA())</f>
        <v>#N/A</v>
      </c>
      <c r="N94" s="242" t="e">
        <f>IF(ISNUMBER(Regressions!O104),ROUND(Regressions!O104, 1), NA())</f>
        <v>#N/A</v>
      </c>
      <c r="O94" s="344" t="e">
        <f>IF(ISNUMBER(Regressions!Q104),ROUND(Regressions!Q104, 1), NA())</f>
        <v>#N/A</v>
      </c>
      <c r="P94" s="342" t="e">
        <f>IF(ISNUMBER(Regressions!R104),ROUND(Regressions!R104, 1), NA())</f>
        <v>#N/A</v>
      </c>
      <c r="Q94" s="220" t="e">
        <f>IF(ISNUMBER(Regressions!S104),ROUND(Regressions!S104, 1), NA())</f>
        <v>#N/A</v>
      </c>
      <c r="R94" s="343" t="e">
        <f>IF(ISNUMBER(Regressions!T104),ROUND(Regressions!T104, 1), NA())</f>
        <v>#N/A</v>
      </c>
      <c r="S94" s="242" t="e">
        <f>IF(ISNUMBER(Regressions!U104),ROUND(Regressions!U104, 1), NA())</f>
        <v>#N/A</v>
      </c>
    </row>
    <row xmlns:x14ac="http://schemas.microsoft.com/office/spreadsheetml/2009/9/ac" r="95" hidden="true" x14ac:dyDescent="0.2">
      <c r="A95" s="339" t="str">
        <f>IF(ISBLANK(Regressions!A105), " ", Regressions!A105)</f>
        <v>Guatemala</v>
      </c>
      <c r="B95" s="340">
        <f>IF(ISBLANK(Regressions!B105), " ", Regressions!B105)</f>
        <v>2029</v>
      </c>
      <c r="C95" s="345" t="str">
        <f>IF(ISBLANK(Regressions!C105), " ", Regressions!C105)</f>
        <v>Rural</v>
      </c>
      <c r="D95" s="341" t="str">
        <f>IF(ISBLANK(Regressions!D105), " ", Regressions!D105)</f>
        <v> </v>
      </c>
      <c r="E95" s="219" t="e">
        <f>IF(ISNUMBER(Regressions!E105),ROUND(Regressions!E105, 1), NA())</f>
        <v>#N/A</v>
      </c>
      <c r="F95" s="342" t="e">
        <f>IF(ISNUMBER(Regressions!F105),ROUND(Regressions!F105, 1), NA())</f>
        <v>#N/A</v>
      </c>
      <c r="G95" s="241" t="e">
        <f>IF(ISNUMBER(Regressions!G105),ROUND(Regressions!G105, 1), NA())</f>
        <v>#N/A</v>
      </c>
      <c r="H95" s="343" t="e">
        <f>IF(ISNUMBER(Regressions!H105),ROUND(Regressions!H105, 1), NA())</f>
        <v>#N/A</v>
      </c>
      <c r="I95" s="242" t="e">
        <f>IF(ISNUMBER(Regressions!I105),ROUND(Regressions!I105, 1), NA())</f>
        <v>#N/A</v>
      </c>
      <c r="J95" s="344" t="e">
        <f>IF(ISNUMBER(Regressions!K105),ROUND(Regressions!K105, 1), NA())</f>
        <v>#N/A</v>
      </c>
      <c r="K95" s="342" t="e">
        <f>IF(ISNUMBER(Regressions!L105),ROUND(Regressions!L105, 1), NA())</f>
        <v>#N/A</v>
      </c>
      <c r="L95" s="243" t="e">
        <f>IF(ISNUMBER(Regressions!M105),ROUND(Regressions!M105, 1), NA())</f>
        <v>#N/A</v>
      </c>
      <c r="M95" s="343" t="e">
        <f>IF(ISNUMBER(Regressions!N105),ROUND(Regressions!N105, 1), NA())</f>
        <v>#N/A</v>
      </c>
      <c r="N95" s="242" t="e">
        <f>IF(ISNUMBER(Regressions!O105),ROUND(Regressions!O105, 1), NA())</f>
        <v>#N/A</v>
      </c>
      <c r="O95" s="344" t="e">
        <f>IF(ISNUMBER(Regressions!Q105),ROUND(Regressions!Q105, 1), NA())</f>
        <v>#N/A</v>
      </c>
      <c r="P95" s="342" t="e">
        <f>IF(ISNUMBER(Regressions!R105),ROUND(Regressions!R105, 1), NA())</f>
        <v>#N/A</v>
      </c>
      <c r="Q95" s="220" t="e">
        <f>IF(ISNUMBER(Regressions!S105),ROUND(Regressions!S105, 1), NA())</f>
        <v>#N/A</v>
      </c>
      <c r="R95" s="343" t="e">
        <f>IF(ISNUMBER(Regressions!T105),ROUND(Regressions!T105, 1), NA())</f>
        <v>#N/A</v>
      </c>
      <c r="S95" s="242" t="e">
        <f>IF(ISNUMBER(Regressions!U105),ROUND(Regressions!U105, 1), NA())</f>
        <v>#N/A</v>
      </c>
    </row>
    <row xmlns:x14ac="http://schemas.microsoft.com/office/spreadsheetml/2009/9/ac" r="96" hidden="true" x14ac:dyDescent="0.2">
      <c r="A96" s="339" t="str">
        <f>IF(ISBLANK(Regressions!A106), " ", Regressions!A106)</f>
        <v>Guatemala</v>
      </c>
      <c r="B96" s="340">
        <f>IF(ISBLANK(Regressions!B106), " ", Regressions!B106)</f>
        <v>2030</v>
      </c>
      <c r="C96" s="345" t="str">
        <f>IF(ISBLANK(Regressions!C106), " ", Regressions!C106)</f>
        <v>Rural</v>
      </c>
      <c r="D96" s="341" t="str">
        <f>IF(ISBLANK(Regressions!D106), " ", Regressions!D106)</f>
        <v> </v>
      </c>
      <c r="E96" s="219" t="e">
        <f>IF(ISNUMBER(Regressions!E106),ROUND(Regressions!E106, 1), NA())</f>
        <v>#N/A</v>
      </c>
      <c r="F96" s="342" t="e">
        <f>IF(ISNUMBER(Regressions!F106),ROUND(Regressions!F106, 1), NA())</f>
        <v>#N/A</v>
      </c>
      <c r="G96" s="241" t="e">
        <f>IF(ISNUMBER(Regressions!G106),ROUND(Regressions!G106, 1), NA())</f>
        <v>#N/A</v>
      </c>
      <c r="H96" s="343" t="e">
        <f>IF(ISNUMBER(Regressions!H106),ROUND(Regressions!H106, 1), NA())</f>
        <v>#N/A</v>
      </c>
      <c r="I96" s="242" t="e">
        <f>IF(ISNUMBER(Regressions!I106),ROUND(Regressions!I106, 1), NA())</f>
        <v>#N/A</v>
      </c>
      <c r="J96" s="344" t="e">
        <f>IF(ISNUMBER(Regressions!K106),ROUND(Regressions!K106, 1), NA())</f>
        <v>#N/A</v>
      </c>
      <c r="K96" s="342" t="e">
        <f>IF(ISNUMBER(Regressions!L106),ROUND(Regressions!L106, 1), NA())</f>
        <v>#N/A</v>
      </c>
      <c r="L96" s="243" t="e">
        <f>IF(ISNUMBER(Regressions!M106),ROUND(Regressions!M106, 1), NA())</f>
        <v>#N/A</v>
      </c>
      <c r="M96" s="343" t="e">
        <f>IF(ISNUMBER(Regressions!N106),ROUND(Regressions!N106, 1), NA())</f>
        <v>#N/A</v>
      </c>
      <c r="N96" s="242" t="e">
        <f>IF(ISNUMBER(Regressions!O106),ROUND(Regressions!O106, 1), NA())</f>
        <v>#N/A</v>
      </c>
      <c r="O96" s="344" t="e">
        <f>IF(ISNUMBER(Regressions!Q106),ROUND(Regressions!Q106, 1), NA())</f>
        <v>#N/A</v>
      </c>
      <c r="P96" s="342" t="e">
        <f>IF(ISNUMBER(Regressions!R106),ROUND(Regressions!R106, 1), NA())</f>
        <v>#N/A</v>
      </c>
      <c r="Q96" s="220" t="e">
        <f>IF(ISNUMBER(Regressions!S106),ROUND(Regressions!S106, 1), NA())</f>
        <v>#N/A</v>
      </c>
      <c r="R96" s="343" t="e">
        <f>IF(ISNUMBER(Regressions!T106),ROUND(Regressions!T106, 1), NA())</f>
        <v>#N/A</v>
      </c>
      <c r="S96" s="242" t="e">
        <f>IF(ISNUMBER(Regressions!U106),ROUND(Regressions!U106, 1), NA())</f>
        <v>#N/A</v>
      </c>
    </row>
    <row xmlns:x14ac="http://schemas.microsoft.com/office/spreadsheetml/2009/9/ac" r="97" x14ac:dyDescent="0.2">
      <c r="A97" s="339" t="str">
        <f>IF(ISBLANK(Regressions!A107), " ", Regressions!A107)</f>
        <v>Guatemala</v>
      </c>
      <c r="B97" s="340">
        <f>IF(ISBLANK(Regressions!B107), " ", Regressions!B107)</f>
        <v>2000</v>
      </c>
      <c r="C97" s="345" t="str">
        <f>IF(ISBLANK(Regressions!C107), " ", Regressions!C107)</f>
        <v>Pre-primary</v>
      </c>
      <c r="D97" s="341">
        <f>IF(ISBLANK(Regressions!D107), " ", Regressions!D107)</f>
        <v>701058</v>
      </c>
      <c r="E97" s="219" t="e">
        <f>IF(ISNUMBER(Regressions!E107),ROUND(Regressions!E107, 1), NA())</f>
        <v>#N/A</v>
      </c>
      <c r="F97" s="342" t="e">
        <f>IF(ISNUMBER(Regressions!F107),ROUND(Regressions!F107, 1), NA())</f>
        <v>#N/A</v>
      </c>
      <c r="G97" s="241" t="e">
        <f>IF(ISNUMBER(Regressions!G107),ROUND(Regressions!G107, 1), NA())</f>
        <v>#N/A</v>
      </c>
      <c r="H97" s="343" t="e">
        <f>IF(ISNUMBER(Regressions!H107),ROUND(Regressions!H107, 1), NA())</f>
        <v>#N/A</v>
      </c>
      <c r="I97" s="242" t="e">
        <f>IF(ISNUMBER(Regressions!I107),ROUND(Regressions!I107, 1), NA())</f>
        <v>#N/A</v>
      </c>
      <c r="J97" s="344" t="e">
        <f>IF(ISNUMBER(Regressions!K107),ROUND(Regressions!K107, 1), NA())</f>
        <v>#N/A</v>
      </c>
      <c r="K97" s="342" t="e">
        <f>IF(ISNUMBER(Regressions!L107),ROUND(Regressions!L107, 1), NA())</f>
        <v>#N/A</v>
      </c>
      <c r="L97" s="243" t="e">
        <f>IF(ISNUMBER(Regressions!M107),ROUND(Regressions!M107, 1), NA())</f>
        <v>#N/A</v>
      </c>
      <c r="M97" s="343" t="e">
        <f>IF(ISNUMBER(Regressions!N107),ROUND(Regressions!N107, 1), NA())</f>
        <v>#N/A</v>
      </c>
      <c r="N97" s="242" t="e">
        <f>IF(ISNUMBER(Regressions!O107),ROUND(Regressions!O107, 1), NA())</f>
        <v>#N/A</v>
      </c>
      <c r="O97" s="344" t="e">
        <f>IF(ISNUMBER(Regressions!Q107),ROUND(Regressions!Q107, 1), NA())</f>
        <v>#N/A</v>
      </c>
      <c r="P97" s="342" t="e">
        <f>IF(ISNUMBER(Regressions!R107),ROUND(Regressions!R107, 1), NA())</f>
        <v>#N/A</v>
      </c>
      <c r="Q97" s="220" t="e">
        <f>IF(ISNUMBER(Regressions!S107),ROUND(Regressions!S107, 1), NA())</f>
        <v>#N/A</v>
      </c>
      <c r="R97" s="343" t="e">
        <f>IF(ISNUMBER(Regressions!T107),ROUND(Regressions!T107, 1), NA())</f>
        <v>#N/A</v>
      </c>
      <c r="S97" s="242" t="e">
        <f>IF(ISNUMBER(Regressions!U107),ROUND(Regressions!U107, 1), NA())</f>
        <v>#N/A</v>
      </c>
    </row>
    <row xmlns:x14ac="http://schemas.microsoft.com/office/spreadsheetml/2009/9/ac" r="98" x14ac:dyDescent="0.2">
      <c r="A98" s="339" t="str">
        <f>IF(ISBLANK(Regressions!A108), " ", Regressions!A108)</f>
        <v>Guatemala</v>
      </c>
      <c r="B98" s="340">
        <f>IF(ISBLANK(Regressions!B108), " ", Regressions!B108)</f>
        <v>2001</v>
      </c>
      <c r="C98" s="345" t="str">
        <f>IF(ISBLANK(Regressions!C108), " ", Regressions!C108)</f>
        <v>Pre-primary</v>
      </c>
      <c r="D98" s="341">
        <f>IF(ISBLANK(Regressions!D108), " ", Regressions!D108)</f>
        <v>714361</v>
      </c>
      <c r="E98" s="219" t="e">
        <f>IF(ISNUMBER(Regressions!E108),ROUND(Regressions!E108, 1), NA())</f>
        <v>#N/A</v>
      </c>
      <c r="F98" s="342" t="e">
        <f>IF(ISNUMBER(Regressions!F108),ROUND(Regressions!F108, 1), NA())</f>
        <v>#N/A</v>
      </c>
      <c r="G98" s="241" t="e">
        <f>IF(ISNUMBER(Regressions!G108),ROUND(Regressions!G108, 1), NA())</f>
        <v>#N/A</v>
      </c>
      <c r="H98" s="343" t="e">
        <f>IF(ISNUMBER(Regressions!H108),ROUND(Regressions!H108, 1), NA())</f>
        <v>#N/A</v>
      </c>
      <c r="I98" s="242" t="e">
        <f>IF(ISNUMBER(Regressions!I108),ROUND(Regressions!I108, 1), NA())</f>
        <v>#N/A</v>
      </c>
      <c r="J98" s="344" t="e">
        <f>IF(ISNUMBER(Regressions!K108),ROUND(Regressions!K108, 1), NA())</f>
        <v>#N/A</v>
      </c>
      <c r="K98" s="342" t="e">
        <f>IF(ISNUMBER(Regressions!L108),ROUND(Regressions!L108, 1), NA())</f>
        <v>#N/A</v>
      </c>
      <c r="L98" s="243" t="e">
        <f>IF(ISNUMBER(Regressions!M108),ROUND(Regressions!M108, 1), NA())</f>
        <v>#N/A</v>
      </c>
      <c r="M98" s="343" t="e">
        <f>IF(ISNUMBER(Regressions!N108),ROUND(Regressions!N108, 1), NA())</f>
        <v>#N/A</v>
      </c>
      <c r="N98" s="242" t="e">
        <f>IF(ISNUMBER(Regressions!O108),ROUND(Regressions!O108, 1), NA())</f>
        <v>#N/A</v>
      </c>
      <c r="O98" s="344" t="e">
        <f>IF(ISNUMBER(Regressions!Q108),ROUND(Regressions!Q108, 1), NA())</f>
        <v>#N/A</v>
      </c>
      <c r="P98" s="342" t="e">
        <f>IF(ISNUMBER(Regressions!R108),ROUND(Regressions!R108, 1), NA())</f>
        <v>#N/A</v>
      </c>
      <c r="Q98" s="220" t="e">
        <f>IF(ISNUMBER(Regressions!S108),ROUND(Regressions!S108, 1), NA())</f>
        <v>#N/A</v>
      </c>
      <c r="R98" s="343" t="e">
        <f>IF(ISNUMBER(Regressions!T108),ROUND(Regressions!T108, 1), NA())</f>
        <v>#N/A</v>
      </c>
      <c r="S98" s="242" t="e">
        <f>IF(ISNUMBER(Regressions!U108),ROUND(Regressions!U108, 1), NA())</f>
        <v>#N/A</v>
      </c>
    </row>
    <row xmlns:x14ac="http://schemas.microsoft.com/office/spreadsheetml/2009/9/ac" r="99" x14ac:dyDescent="0.2">
      <c r="A99" s="339" t="str">
        <f>IF(ISBLANK(Regressions!A109), " ", Regressions!A109)</f>
        <v>Guatemala</v>
      </c>
      <c r="B99" s="340">
        <f>IF(ISBLANK(Regressions!B109), " ", Regressions!B109)</f>
        <v>2002</v>
      </c>
      <c r="C99" s="345" t="str">
        <f>IF(ISBLANK(Regressions!C109), " ", Regressions!C109)</f>
        <v>Pre-primary</v>
      </c>
      <c r="D99" s="341">
        <f>IF(ISBLANK(Regressions!D109), " ", Regressions!D109)</f>
        <v>724809</v>
      </c>
      <c r="E99" s="219" t="e">
        <f>IF(ISNUMBER(Regressions!E109),ROUND(Regressions!E109, 1), NA())</f>
        <v>#N/A</v>
      </c>
      <c r="F99" s="342" t="e">
        <f>IF(ISNUMBER(Regressions!F109),ROUND(Regressions!F109, 1), NA())</f>
        <v>#N/A</v>
      </c>
      <c r="G99" s="241" t="e">
        <f>IF(ISNUMBER(Regressions!G109),ROUND(Regressions!G109, 1), NA())</f>
        <v>#N/A</v>
      </c>
      <c r="H99" s="343" t="e">
        <f>IF(ISNUMBER(Regressions!H109),ROUND(Regressions!H109, 1), NA())</f>
        <v>#N/A</v>
      </c>
      <c r="I99" s="242" t="e">
        <f>IF(ISNUMBER(Regressions!I109),ROUND(Regressions!I109, 1), NA())</f>
        <v>#N/A</v>
      </c>
      <c r="J99" s="344" t="e">
        <f>IF(ISNUMBER(Regressions!K109),ROUND(Regressions!K109, 1), NA())</f>
        <v>#N/A</v>
      </c>
      <c r="K99" s="342" t="e">
        <f>IF(ISNUMBER(Regressions!L109),ROUND(Regressions!L109, 1), NA())</f>
        <v>#N/A</v>
      </c>
      <c r="L99" s="243" t="e">
        <f>IF(ISNUMBER(Regressions!M109),ROUND(Regressions!M109, 1), NA())</f>
        <v>#N/A</v>
      </c>
      <c r="M99" s="343" t="e">
        <f>IF(ISNUMBER(Regressions!N109),ROUND(Regressions!N109, 1), NA())</f>
        <v>#N/A</v>
      </c>
      <c r="N99" s="242" t="e">
        <f>IF(ISNUMBER(Regressions!O109),ROUND(Regressions!O109, 1), NA())</f>
        <v>#N/A</v>
      </c>
      <c r="O99" s="344" t="e">
        <f>IF(ISNUMBER(Regressions!Q109),ROUND(Regressions!Q109, 1), NA())</f>
        <v>#N/A</v>
      </c>
      <c r="P99" s="342" t="e">
        <f>IF(ISNUMBER(Regressions!R109),ROUND(Regressions!R109, 1), NA())</f>
        <v>#N/A</v>
      </c>
      <c r="Q99" s="220" t="e">
        <f>IF(ISNUMBER(Regressions!S109),ROUND(Regressions!S109, 1), NA())</f>
        <v>#N/A</v>
      </c>
      <c r="R99" s="343" t="e">
        <f>IF(ISNUMBER(Regressions!T109),ROUND(Regressions!T109, 1), NA())</f>
        <v>#N/A</v>
      </c>
      <c r="S99" s="242" t="e">
        <f>IF(ISNUMBER(Regressions!U109),ROUND(Regressions!U109, 1), NA())</f>
        <v>#N/A</v>
      </c>
    </row>
    <row xmlns:x14ac="http://schemas.microsoft.com/office/spreadsheetml/2009/9/ac" r="100" x14ac:dyDescent="0.2">
      <c r="A100" s="339" t="str">
        <f>IF(ISBLANK(Regressions!A110), " ", Regressions!A110)</f>
        <v>Guatemala</v>
      </c>
      <c r="B100" s="340">
        <f>IF(ISBLANK(Regressions!B110), " ", Regressions!B110)</f>
        <v>2003</v>
      </c>
      <c r="C100" s="345" t="str">
        <f>IF(ISBLANK(Regressions!C110), " ", Regressions!C110)</f>
        <v>Pre-primary</v>
      </c>
      <c r="D100" s="341">
        <f>IF(ISBLANK(Regressions!D110), " ", Regressions!D110)</f>
        <v>733954</v>
      </c>
      <c r="E100" s="219" t="e">
        <f>IF(ISNUMBER(Regressions!E110),ROUND(Regressions!E110, 1), NA())</f>
        <v>#N/A</v>
      </c>
      <c r="F100" s="342" t="e">
        <f>IF(ISNUMBER(Regressions!F110),ROUND(Regressions!F110, 1), NA())</f>
        <v>#N/A</v>
      </c>
      <c r="G100" s="241" t="e">
        <f>IF(ISNUMBER(Regressions!G110),ROUND(Regressions!G110, 1), NA())</f>
        <v>#N/A</v>
      </c>
      <c r="H100" s="343" t="e">
        <f>IF(ISNUMBER(Regressions!H110),ROUND(Regressions!H110, 1), NA())</f>
        <v>#N/A</v>
      </c>
      <c r="I100" s="242" t="e">
        <f>IF(ISNUMBER(Regressions!I110),ROUND(Regressions!I110, 1), NA())</f>
        <v>#N/A</v>
      </c>
      <c r="J100" s="344" t="e">
        <f>IF(ISNUMBER(Regressions!K110),ROUND(Regressions!K110, 1), NA())</f>
        <v>#N/A</v>
      </c>
      <c r="K100" s="342" t="e">
        <f>IF(ISNUMBER(Regressions!L110),ROUND(Regressions!L110, 1), NA())</f>
        <v>#N/A</v>
      </c>
      <c r="L100" s="243" t="e">
        <f>IF(ISNUMBER(Regressions!M110),ROUND(Regressions!M110, 1), NA())</f>
        <v>#N/A</v>
      </c>
      <c r="M100" s="343" t="e">
        <f>IF(ISNUMBER(Regressions!N110),ROUND(Regressions!N110, 1), NA())</f>
        <v>#N/A</v>
      </c>
      <c r="N100" s="242" t="e">
        <f>IF(ISNUMBER(Regressions!O110),ROUND(Regressions!O110, 1), NA())</f>
        <v>#N/A</v>
      </c>
      <c r="O100" s="344" t="e">
        <f>IF(ISNUMBER(Regressions!Q110),ROUND(Regressions!Q110, 1), NA())</f>
        <v>#N/A</v>
      </c>
      <c r="P100" s="342" t="e">
        <f>IF(ISNUMBER(Regressions!R110),ROUND(Regressions!R110, 1), NA())</f>
        <v>#N/A</v>
      </c>
      <c r="Q100" s="220" t="e">
        <f>IF(ISNUMBER(Regressions!S110),ROUND(Regressions!S110, 1), NA())</f>
        <v>#N/A</v>
      </c>
      <c r="R100" s="343" t="e">
        <f>IF(ISNUMBER(Regressions!T110),ROUND(Regressions!T110, 1), NA())</f>
        <v>#N/A</v>
      </c>
      <c r="S100" s="242" t="e">
        <f>IF(ISNUMBER(Regressions!U110),ROUND(Regressions!U110, 1), NA())</f>
        <v>#N/A</v>
      </c>
    </row>
    <row xmlns:x14ac="http://schemas.microsoft.com/office/spreadsheetml/2009/9/ac" r="101" x14ac:dyDescent="0.2">
      <c r="A101" s="339" t="str">
        <f>IF(ISBLANK(Regressions!A111), " ", Regressions!A111)</f>
        <v>Guatemala</v>
      </c>
      <c r="B101" s="340">
        <f>IF(ISBLANK(Regressions!B111), " ", Regressions!B111)</f>
        <v>2004</v>
      </c>
      <c r="C101" s="345" t="str">
        <f>IF(ISBLANK(Regressions!C111), " ", Regressions!C111)</f>
        <v>Pre-primary</v>
      </c>
      <c r="D101" s="341">
        <f>IF(ISBLANK(Regressions!D111), " ", Regressions!D111)</f>
        <v>744169</v>
      </c>
      <c r="E101" s="219" t="e">
        <f>IF(ISNUMBER(Regressions!E111),ROUND(Regressions!E111, 1), NA())</f>
        <v>#N/A</v>
      </c>
      <c r="F101" s="342" t="e">
        <f>IF(ISNUMBER(Regressions!F111),ROUND(Regressions!F111, 1), NA())</f>
        <v>#N/A</v>
      </c>
      <c r="G101" s="241" t="e">
        <f>IF(ISNUMBER(Regressions!G111),ROUND(Regressions!G111, 1), NA())</f>
        <v>#N/A</v>
      </c>
      <c r="H101" s="343" t="e">
        <f>IF(ISNUMBER(Regressions!H111),ROUND(Regressions!H111, 1), NA())</f>
        <v>#N/A</v>
      </c>
      <c r="I101" s="242" t="e">
        <f>IF(ISNUMBER(Regressions!I111),ROUND(Regressions!I111, 1), NA())</f>
        <v>#N/A</v>
      </c>
      <c r="J101" s="344" t="e">
        <f>IF(ISNUMBER(Regressions!K111),ROUND(Regressions!K111, 1), NA())</f>
        <v>#N/A</v>
      </c>
      <c r="K101" s="342" t="e">
        <f>IF(ISNUMBER(Regressions!L111),ROUND(Regressions!L111, 1), NA())</f>
        <v>#N/A</v>
      </c>
      <c r="L101" s="243" t="e">
        <f>IF(ISNUMBER(Regressions!M111),ROUND(Regressions!M111, 1), NA())</f>
        <v>#N/A</v>
      </c>
      <c r="M101" s="343" t="e">
        <f>IF(ISNUMBER(Regressions!N111),ROUND(Regressions!N111, 1), NA())</f>
        <v>#N/A</v>
      </c>
      <c r="N101" s="242" t="e">
        <f>IF(ISNUMBER(Regressions!O111),ROUND(Regressions!O111, 1), NA())</f>
        <v>#N/A</v>
      </c>
      <c r="O101" s="344" t="e">
        <f>IF(ISNUMBER(Regressions!Q111),ROUND(Regressions!Q111, 1), NA())</f>
        <v>#N/A</v>
      </c>
      <c r="P101" s="342" t="e">
        <f>IF(ISNUMBER(Regressions!R111),ROUND(Regressions!R111, 1), NA())</f>
        <v>#N/A</v>
      </c>
      <c r="Q101" s="220" t="e">
        <f>IF(ISNUMBER(Regressions!S111),ROUND(Regressions!S111, 1), NA())</f>
        <v>#N/A</v>
      </c>
      <c r="R101" s="343" t="e">
        <f>IF(ISNUMBER(Regressions!T111),ROUND(Regressions!T111, 1), NA())</f>
        <v>#N/A</v>
      </c>
      <c r="S101" s="242" t="e">
        <f>IF(ISNUMBER(Regressions!U111),ROUND(Regressions!U111, 1), NA())</f>
        <v>#N/A</v>
      </c>
    </row>
    <row xmlns:x14ac="http://schemas.microsoft.com/office/spreadsheetml/2009/9/ac" r="102" x14ac:dyDescent="0.2">
      <c r="A102" s="339" t="str">
        <f>IF(ISBLANK(Regressions!A112), " ", Regressions!A112)</f>
        <v>Guatemala</v>
      </c>
      <c r="B102" s="340">
        <f>IF(ISBLANK(Regressions!B112), " ", Regressions!B112)</f>
        <v>2005</v>
      </c>
      <c r="C102" s="345" t="str">
        <f>IF(ISBLANK(Regressions!C112), " ", Regressions!C112)</f>
        <v>Pre-primary</v>
      </c>
      <c r="D102" s="341">
        <f>IF(ISBLANK(Regressions!D112), " ", Regressions!D112)</f>
        <v>750616</v>
      </c>
      <c r="E102" s="219" t="e">
        <f>IF(ISNUMBER(Regressions!E112),ROUND(Regressions!E112, 1), NA())</f>
        <v>#N/A</v>
      </c>
      <c r="F102" s="342" t="e">
        <f>IF(ISNUMBER(Regressions!F112),ROUND(Regressions!F112, 1), NA())</f>
        <v>#N/A</v>
      </c>
      <c r="G102" s="241" t="e">
        <f>IF(ISNUMBER(Regressions!G112),ROUND(Regressions!G112, 1), NA())</f>
        <v>#N/A</v>
      </c>
      <c r="H102" s="343" t="e">
        <f>IF(ISNUMBER(Regressions!H112),ROUND(Regressions!H112, 1), NA())</f>
        <v>#N/A</v>
      </c>
      <c r="I102" s="242" t="e">
        <f>IF(ISNUMBER(Regressions!I112),ROUND(Regressions!I112, 1), NA())</f>
        <v>#N/A</v>
      </c>
      <c r="J102" s="344" t="e">
        <f>IF(ISNUMBER(Regressions!K112),ROUND(Regressions!K112, 1), NA())</f>
        <v>#N/A</v>
      </c>
      <c r="K102" s="342" t="e">
        <f>IF(ISNUMBER(Regressions!L112),ROUND(Regressions!L112, 1), NA())</f>
        <v>#N/A</v>
      </c>
      <c r="L102" s="243" t="e">
        <f>IF(ISNUMBER(Regressions!M112),ROUND(Regressions!M112, 1), NA())</f>
        <v>#N/A</v>
      </c>
      <c r="M102" s="343" t="e">
        <f>IF(ISNUMBER(Regressions!N112),ROUND(Regressions!N112, 1), NA())</f>
        <v>#N/A</v>
      </c>
      <c r="N102" s="242" t="e">
        <f>IF(ISNUMBER(Regressions!O112),ROUND(Regressions!O112, 1), NA())</f>
        <v>#N/A</v>
      </c>
      <c r="O102" s="344" t="e">
        <f>IF(ISNUMBER(Regressions!Q112),ROUND(Regressions!Q112, 1), NA())</f>
        <v>#N/A</v>
      </c>
      <c r="P102" s="342" t="e">
        <f>IF(ISNUMBER(Regressions!R112),ROUND(Regressions!R112, 1), NA())</f>
        <v>#N/A</v>
      </c>
      <c r="Q102" s="220" t="e">
        <f>IF(ISNUMBER(Regressions!S112),ROUND(Regressions!S112, 1), NA())</f>
        <v>#N/A</v>
      </c>
      <c r="R102" s="343" t="e">
        <f>IF(ISNUMBER(Regressions!T112),ROUND(Regressions!T112, 1), NA())</f>
        <v>#N/A</v>
      </c>
      <c r="S102" s="242" t="e">
        <f>IF(ISNUMBER(Regressions!U112),ROUND(Regressions!U112, 1), NA())</f>
        <v>#N/A</v>
      </c>
    </row>
    <row xmlns:x14ac="http://schemas.microsoft.com/office/spreadsheetml/2009/9/ac" r="103" x14ac:dyDescent="0.2">
      <c r="A103" s="339" t="str">
        <f>IF(ISBLANK(Regressions!A113), " ", Regressions!A113)</f>
        <v>Guatemala</v>
      </c>
      <c r="B103" s="340">
        <f>IF(ISBLANK(Regressions!B113), " ", Regressions!B113)</f>
        <v>2006</v>
      </c>
      <c r="C103" s="345" t="str">
        <f>IF(ISBLANK(Regressions!C113), " ", Regressions!C113)</f>
        <v>Pre-primary</v>
      </c>
      <c r="D103" s="341">
        <f>IF(ISBLANK(Regressions!D113), " ", Regressions!D113)</f>
        <v>756909</v>
      </c>
      <c r="E103" s="219" t="e">
        <f>IF(ISNUMBER(Regressions!E113),ROUND(Regressions!E113, 1), NA())</f>
        <v>#N/A</v>
      </c>
      <c r="F103" s="342" t="e">
        <f>IF(ISNUMBER(Regressions!F113),ROUND(Regressions!F113, 1), NA())</f>
        <v>#N/A</v>
      </c>
      <c r="G103" s="241" t="e">
        <f>IF(ISNUMBER(Regressions!G113),ROUND(Regressions!G113, 1), NA())</f>
        <v>#N/A</v>
      </c>
      <c r="H103" s="343" t="e">
        <f>IF(ISNUMBER(Regressions!H113),ROUND(Regressions!H113, 1), NA())</f>
        <v>#N/A</v>
      </c>
      <c r="I103" s="242" t="e">
        <f>IF(ISNUMBER(Regressions!I113),ROUND(Regressions!I113, 1), NA())</f>
        <v>#N/A</v>
      </c>
      <c r="J103" s="344" t="e">
        <f>IF(ISNUMBER(Regressions!K113),ROUND(Regressions!K113, 1), NA())</f>
        <v>#N/A</v>
      </c>
      <c r="K103" s="342" t="e">
        <f>IF(ISNUMBER(Regressions!L113),ROUND(Regressions!L113, 1), NA())</f>
        <v>#N/A</v>
      </c>
      <c r="L103" s="243" t="e">
        <f>IF(ISNUMBER(Regressions!M113),ROUND(Regressions!M113, 1), NA())</f>
        <v>#N/A</v>
      </c>
      <c r="M103" s="343" t="e">
        <f>IF(ISNUMBER(Regressions!N113),ROUND(Regressions!N113, 1), NA())</f>
        <v>#N/A</v>
      </c>
      <c r="N103" s="242" t="e">
        <f>IF(ISNUMBER(Regressions!O113),ROUND(Regressions!O113, 1), NA())</f>
        <v>#N/A</v>
      </c>
      <c r="O103" s="344" t="e">
        <f>IF(ISNUMBER(Regressions!Q113),ROUND(Regressions!Q113, 1), NA())</f>
        <v>#N/A</v>
      </c>
      <c r="P103" s="342" t="e">
        <f>IF(ISNUMBER(Regressions!R113),ROUND(Regressions!R113, 1), NA())</f>
        <v>#N/A</v>
      </c>
      <c r="Q103" s="220" t="e">
        <f>IF(ISNUMBER(Regressions!S113),ROUND(Regressions!S113, 1), NA())</f>
        <v>#N/A</v>
      </c>
      <c r="R103" s="343" t="e">
        <f>IF(ISNUMBER(Regressions!T113),ROUND(Regressions!T113, 1), NA())</f>
        <v>#N/A</v>
      </c>
      <c r="S103" s="242" t="e">
        <f>IF(ISNUMBER(Regressions!U113),ROUND(Regressions!U113, 1), NA())</f>
        <v>#N/A</v>
      </c>
    </row>
    <row xmlns:x14ac="http://schemas.microsoft.com/office/spreadsheetml/2009/9/ac" r="104" x14ac:dyDescent="0.2">
      <c r="A104" s="339" t="str">
        <f>IF(ISBLANK(Regressions!A114), " ", Regressions!A114)</f>
        <v>Guatemala</v>
      </c>
      <c r="B104" s="340">
        <f>IF(ISBLANK(Regressions!B114), " ", Regressions!B114)</f>
        <v>2007</v>
      </c>
      <c r="C104" s="345" t="str">
        <f>IF(ISBLANK(Regressions!C114), " ", Regressions!C114)</f>
        <v>Pre-primary</v>
      </c>
      <c r="D104" s="341">
        <f>IF(ISBLANK(Regressions!D114), " ", Regressions!D114)</f>
        <v>768328</v>
      </c>
      <c r="E104" s="219" t="e">
        <f>IF(ISNUMBER(Regressions!E114),ROUND(Regressions!E114, 1), NA())</f>
        <v>#N/A</v>
      </c>
      <c r="F104" s="342" t="e">
        <f>IF(ISNUMBER(Regressions!F114),ROUND(Regressions!F114, 1), NA())</f>
        <v>#N/A</v>
      </c>
      <c r="G104" s="241" t="e">
        <f>IF(ISNUMBER(Regressions!G114),ROUND(Regressions!G114, 1), NA())</f>
        <v>#N/A</v>
      </c>
      <c r="H104" s="343" t="e">
        <f>IF(ISNUMBER(Regressions!H114),ROUND(Regressions!H114, 1), NA())</f>
        <v>#N/A</v>
      </c>
      <c r="I104" s="242" t="e">
        <f>IF(ISNUMBER(Regressions!I114),ROUND(Regressions!I114, 1), NA())</f>
        <v>#N/A</v>
      </c>
      <c r="J104" s="344" t="e">
        <f>IF(ISNUMBER(Regressions!K114),ROUND(Regressions!K114, 1), NA())</f>
        <v>#N/A</v>
      </c>
      <c r="K104" s="342" t="e">
        <f>IF(ISNUMBER(Regressions!L114),ROUND(Regressions!L114, 1), NA())</f>
        <v>#N/A</v>
      </c>
      <c r="L104" s="243" t="e">
        <f>IF(ISNUMBER(Regressions!M114),ROUND(Regressions!M114, 1), NA())</f>
        <v>#N/A</v>
      </c>
      <c r="M104" s="343" t="e">
        <f>IF(ISNUMBER(Regressions!N114),ROUND(Regressions!N114, 1), NA())</f>
        <v>#N/A</v>
      </c>
      <c r="N104" s="242" t="e">
        <f>IF(ISNUMBER(Regressions!O114),ROUND(Regressions!O114, 1), NA())</f>
        <v>#N/A</v>
      </c>
      <c r="O104" s="344" t="e">
        <f>IF(ISNUMBER(Regressions!Q114),ROUND(Regressions!Q114, 1), NA())</f>
        <v>#N/A</v>
      </c>
      <c r="P104" s="342" t="e">
        <f>IF(ISNUMBER(Regressions!R114),ROUND(Regressions!R114, 1), NA())</f>
        <v>#N/A</v>
      </c>
      <c r="Q104" s="220" t="e">
        <f>IF(ISNUMBER(Regressions!S114),ROUND(Regressions!S114, 1), NA())</f>
        <v>#N/A</v>
      </c>
      <c r="R104" s="343" t="e">
        <f>IF(ISNUMBER(Regressions!T114),ROUND(Regressions!T114, 1), NA())</f>
        <v>#N/A</v>
      </c>
      <c r="S104" s="242" t="e">
        <f>IF(ISNUMBER(Regressions!U114),ROUND(Regressions!U114, 1), NA())</f>
        <v>#N/A</v>
      </c>
    </row>
    <row xmlns:x14ac="http://schemas.microsoft.com/office/spreadsheetml/2009/9/ac" r="105" x14ac:dyDescent="0.2">
      <c r="A105" s="339" t="str">
        <f>IF(ISBLANK(Regressions!A115), " ", Regressions!A115)</f>
        <v>Guatemala</v>
      </c>
      <c r="B105" s="340">
        <f>IF(ISBLANK(Regressions!B115), " ", Regressions!B115)</f>
        <v>2008</v>
      </c>
      <c r="C105" s="345" t="str">
        <f>IF(ISBLANK(Regressions!C115), " ", Regressions!C115)</f>
        <v>Pre-primary</v>
      </c>
      <c r="D105" s="341">
        <f>IF(ISBLANK(Regressions!D115), " ", Regressions!D115)</f>
        <v>773415</v>
      </c>
      <c r="E105" s="219" t="e">
        <f>IF(ISNUMBER(Regressions!E115),ROUND(Regressions!E115, 1), NA())</f>
        <v>#N/A</v>
      </c>
      <c r="F105" s="342" t="e">
        <f>IF(ISNUMBER(Regressions!F115),ROUND(Regressions!F115, 1), NA())</f>
        <v>#N/A</v>
      </c>
      <c r="G105" s="241" t="e">
        <f>IF(ISNUMBER(Regressions!G115),ROUND(Regressions!G115, 1), NA())</f>
        <v>#N/A</v>
      </c>
      <c r="H105" s="343" t="e">
        <f>IF(ISNUMBER(Regressions!H115),ROUND(Regressions!H115, 1), NA())</f>
        <v>#N/A</v>
      </c>
      <c r="I105" s="242" t="e">
        <f>IF(ISNUMBER(Regressions!I115),ROUND(Regressions!I115, 1), NA())</f>
        <v>#N/A</v>
      </c>
      <c r="J105" s="344" t="e">
        <f>IF(ISNUMBER(Regressions!K115),ROUND(Regressions!K115, 1), NA())</f>
        <v>#N/A</v>
      </c>
      <c r="K105" s="342" t="e">
        <f>IF(ISNUMBER(Regressions!L115),ROUND(Regressions!L115, 1), NA())</f>
        <v>#N/A</v>
      </c>
      <c r="L105" s="243" t="e">
        <f>IF(ISNUMBER(Regressions!M115),ROUND(Regressions!M115, 1), NA())</f>
        <v>#N/A</v>
      </c>
      <c r="M105" s="343" t="e">
        <f>IF(ISNUMBER(Regressions!N115),ROUND(Regressions!N115, 1), NA())</f>
        <v>#N/A</v>
      </c>
      <c r="N105" s="242" t="e">
        <f>IF(ISNUMBER(Regressions!O115),ROUND(Regressions!O115, 1), NA())</f>
        <v>#N/A</v>
      </c>
      <c r="O105" s="344" t="e">
        <f>IF(ISNUMBER(Regressions!Q115),ROUND(Regressions!Q115, 1), NA())</f>
        <v>#N/A</v>
      </c>
      <c r="P105" s="342" t="e">
        <f>IF(ISNUMBER(Regressions!R115),ROUND(Regressions!R115, 1), NA())</f>
        <v>#N/A</v>
      </c>
      <c r="Q105" s="220" t="e">
        <f>IF(ISNUMBER(Regressions!S115),ROUND(Regressions!S115, 1), NA())</f>
        <v>#N/A</v>
      </c>
      <c r="R105" s="343" t="e">
        <f>IF(ISNUMBER(Regressions!T115),ROUND(Regressions!T115, 1), NA())</f>
        <v>#N/A</v>
      </c>
      <c r="S105" s="242" t="e">
        <f>IF(ISNUMBER(Regressions!U115),ROUND(Regressions!U115, 1), NA())</f>
        <v>#N/A</v>
      </c>
    </row>
    <row xmlns:x14ac="http://schemas.microsoft.com/office/spreadsheetml/2009/9/ac" r="106" x14ac:dyDescent="0.2">
      <c r="A106" s="339" t="str">
        <f>IF(ISBLANK(Regressions!A116), " ", Regressions!A116)</f>
        <v>Guatemala</v>
      </c>
      <c r="B106" s="340">
        <f>IF(ISBLANK(Regressions!B116), " ", Regressions!B116)</f>
        <v>2009</v>
      </c>
      <c r="C106" s="345" t="str">
        <f>IF(ISBLANK(Regressions!C116), " ", Regressions!C116)</f>
        <v>Pre-primary</v>
      </c>
      <c r="D106" s="341">
        <f>IF(ISBLANK(Regressions!D116), " ", Regressions!D116)</f>
        <v>770680</v>
      </c>
      <c r="E106" s="219" t="e">
        <f>IF(ISNUMBER(Regressions!E116),ROUND(Regressions!E116, 1), NA())</f>
        <v>#N/A</v>
      </c>
      <c r="F106" s="342" t="e">
        <f>IF(ISNUMBER(Regressions!F116),ROUND(Regressions!F116, 1), NA())</f>
        <v>#N/A</v>
      </c>
      <c r="G106" s="241" t="e">
        <f>IF(ISNUMBER(Regressions!G116),ROUND(Regressions!G116, 1), NA())</f>
        <v>#N/A</v>
      </c>
      <c r="H106" s="343" t="e">
        <f>IF(ISNUMBER(Regressions!H116),ROUND(Regressions!H116, 1), NA())</f>
        <v>#N/A</v>
      </c>
      <c r="I106" s="242" t="e">
        <f>IF(ISNUMBER(Regressions!I116),ROUND(Regressions!I116, 1), NA())</f>
        <v>#N/A</v>
      </c>
      <c r="J106" s="344" t="e">
        <f>IF(ISNUMBER(Regressions!K116),ROUND(Regressions!K116, 1), NA())</f>
        <v>#N/A</v>
      </c>
      <c r="K106" s="342" t="e">
        <f>IF(ISNUMBER(Regressions!L116),ROUND(Regressions!L116, 1), NA())</f>
        <v>#N/A</v>
      </c>
      <c r="L106" s="243" t="e">
        <f>IF(ISNUMBER(Regressions!M116),ROUND(Regressions!M116, 1), NA())</f>
        <v>#N/A</v>
      </c>
      <c r="M106" s="343" t="e">
        <f>IF(ISNUMBER(Regressions!N116),ROUND(Regressions!N116, 1), NA())</f>
        <v>#N/A</v>
      </c>
      <c r="N106" s="242" t="e">
        <f>IF(ISNUMBER(Regressions!O116),ROUND(Regressions!O116, 1), NA())</f>
        <v>#N/A</v>
      </c>
      <c r="O106" s="344" t="e">
        <f>IF(ISNUMBER(Regressions!Q116),ROUND(Regressions!Q116, 1), NA())</f>
        <v>#N/A</v>
      </c>
      <c r="P106" s="342" t="e">
        <f>IF(ISNUMBER(Regressions!R116),ROUND(Regressions!R116, 1), NA())</f>
        <v>#N/A</v>
      </c>
      <c r="Q106" s="220" t="e">
        <f>IF(ISNUMBER(Regressions!S116),ROUND(Regressions!S116, 1), NA())</f>
        <v>#N/A</v>
      </c>
      <c r="R106" s="343" t="e">
        <f>IF(ISNUMBER(Regressions!T116),ROUND(Regressions!T116, 1), NA())</f>
        <v>#N/A</v>
      </c>
      <c r="S106" s="242" t="e">
        <f>IF(ISNUMBER(Regressions!U116),ROUND(Regressions!U116, 1), NA())</f>
        <v>#N/A</v>
      </c>
    </row>
    <row xmlns:x14ac="http://schemas.microsoft.com/office/spreadsheetml/2009/9/ac" r="107" x14ac:dyDescent="0.2">
      <c r="A107" s="339" t="str">
        <f>IF(ISBLANK(Regressions!A117), " ", Regressions!A117)</f>
        <v>Guatemala</v>
      </c>
      <c r="B107" s="340">
        <f>IF(ISBLANK(Regressions!B117), " ", Regressions!B117)</f>
        <v>2010</v>
      </c>
      <c r="C107" s="345" t="str">
        <f>IF(ISBLANK(Regressions!C117), " ", Regressions!C117)</f>
        <v>Pre-primary</v>
      </c>
      <c r="D107" s="341">
        <f>IF(ISBLANK(Regressions!D117), " ", Regressions!D117)</f>
        <v>767673</v>
      </c>
      <c r="E107" s="219" t="e">
        <f>IF(ISNUMBER(Regressions!E117),ROUND(Regressions!E117, 1), NA())</f>
        <v>#N/A</v>
      </c>
      <c r="F107" s="342" t="e">
        <f>IF(ISNUMBER(Regressions!F117),ROUND(Regressions!F117, 1), NA())</f>
        <v>#N/A</v>
      </c>
      <c r="G107" s="241" t="e">
        <f>IF(ISNUMBER(Regressions!G117),ROUND(Regressions!G117, 1), NA())</f>
        <v>#N/A</v>
      </c>
      <c r="H107" s="343" t="e">
        <f>IF(ISNUMBER(Regressions!H117),ROUND(Regressions!H117, 1), NA())</f>
        <v>#N/A</v>
      </c>
      <c r="I107" s="242" t="e">
        <f>IF(ISNUMBER(Regressions!I117),ROUND(Regressions!I117, 1), NA())</f>
        <v>#N/A</v>
      </c>
      <c r="J107" s="344" t="e">
        <f>IF(ISNUMBER(Regressions!K117),ROUND(Regressions!K117, 1), NA())</f>
        <v>#N/A</v>
      </c>
      <c r="K107" s="342" t="e">
        <f>IF(ISNUMBER(Regressions!L117),ROUND(Regressions!L117, 1), NA())</f>
        <v>#N/A</v>
      </c>
      <c r="L107" s="243" t="e">
        <f>IF(ISNUMBER(Regressions!M117),ROUND(Regressions!M117, 1), NA())</f>
        <v>#N/A</v>
      </c>
      <c r="M107" s="343" t="e">
        <f>IF(ISNUMBER(Regressions!N117),ROUND(Regressions!N117, 1), NA())</f>
        <v>#N/A</v>
      </c>
      <c r="N107" s="242" t="e">
        <f>IF(ISNUMBER(Regressions!O117),ROUND(Regressions!O117, 1), NA())</f>
        <v>#N/A</v>
      </c>
      <c r="O107" s="344" t="e">
        <f>IF(ISNUMBER(Regressions!Q117),ROUND(Regressions!Q117, 1), NA())</f>
        <v>#N/A</v>
      </c>
      <c r="P107" s="342" t="e">
        <f>IF(ISNUMBER(Regressions!R117),ROUND(Regressions!R117, 1), NA())</f>
        <v>#N/A</v>
      </c>
      <c r="Q107" s="220" t="e">
        <f>IF(ISNUMBER(Regressions!S117),ROUND(Regressions!S117, 1), NA())</f>
        <v>#N/A</v>
      </c>
      <c r="R107" s="343" t="e">
        <f>IF(ISNUMBER(Regressions!T117),ROUND(Regressions!T117, 1), NA())</f>
        <v>#N/A</v>
      </c>
      <c r="S107" s="242" t="e">
        <f>IF(ISNUMBER(Regressions!U117),ROUND(Regressions!U117, 1), NA())</f>
        <v>#N/A</v>
      </c>
    </row>
    <row xmlns:x14ac="http://schemas.microsoft.com/office/spreadsheetml/2009/9/ac" r="108" x14ac:dyDescent="0.2">
      <c r="A108" s="339" t="str">
        <f>IF(ISBLANK(Regressions!A118), " ", Regressions!A118)</f>
        <v>Guatemala</v>
      </c>
      <c r="B108" s="340">
        <f>IF(ISBLANK(Regressions!B118), " ", Regressions!B118)</f>
        <v>2011</v>
      </c>
      <c r="C108" s="345" t="str">
        <f>IF(ISBLANK(Regressions!C118), " ", Regressions!C118)</f>
        <v>Pre-primary</v>
      </c>
      <c r="D108" s="341">
        <f>IF(ISBLANK(Regressions!D118), " ", Regressions!D118)</f>
        <v>763821</v>
      </c>
      <c r="E108" s="219" t="e">
        <f>IF(ISNUMBER(Regressions!E118),ROUND(Regressions!E118, 1), NA())</f>
        <v>#N/A</v>
      </c>
      <c r="F108" s="342" t="e">
        <f>IF(ISNUMBER(Regressions!F118),ROUND(Regressions!F118, 1), NA())</f>
        <v>#N/A</v>
      </c>
      <c r="G108" s="241" t="e">
        <f>IF(ISNUMBER(Regressions!G118),ROUND(Regressions!G118, 1), NA())</f>
        <v>#N/A</v>
      </c>
      <c r="H108" s="343" t="e">
        <f>IF(ISNUMBER(Regressions!H118),ROUND(Regressions!H118, 1), NA())</f>
        <v>#N/A</v>
      </c>
      <c r="I108" s="242" t="e">
        <f>IF(ISNUMBER(Regressions!I118),ROUND(Regressions!I118, 1), NA())</f>
        <v>#N/A</v>
      </c>
      <c r="J108" s="344" t="e">
        <f>IF(ISNUMBER(Regressions!K118),ROUND(Regressions!K118, 1), NA())</f>
        <v>#N/A</v>
      </c>
      <c r="K108" s="342" t="e">
        <f>IF(ISNUMBER(Regressions!L118),ROUND(Regressions!L118, 1), NA())</f>
        <v>#N/A</v>
      </c>
      <c r="L108" s="243" t="e">
        <f>IF(ISNUMBER(Regressions!M118),ROUND(Regressions!M118, 1), NA())</f>
        <v>#N/A</v>
      </c>
      <c r="M108" s="343" t="e">
        <f>IF(ISNUMBER(Regressions!N118),ROUND(Regressions!N118, 1), NA())</f>
        <v>#N/A</v>
      </c>
      <c r="N108" s="242" t="e">
        <f>IF(ISNUMBER(Regressions!O118),ROUND(Regressions!O118, 1), NA())</f>
        <v>#N/A</v>
      </c>
      <c r="O108" s="344" t="e">
        <f>IF(ISNUMBER(Regressions!Q118),ROUND(Regressions!Q118, 1), NA())</f>
        <v>#N/A</v>
      </c>
      <c r="P108" s="342" t="e">
        <f>IF(ISNUMBER(Regressions!R118),ROUND(Regressions!R118, 1), NA())</f>
        <v>#N/A</v>
      </c>
      <c r="Q108" s="220" t="e">
        <f>IF(ISNUMBER(Regressions!S118),ROUND(Regressions!S118, 1), NA())</f>
        <v>#N/A</v>
      </c>
      <c r="R108" s="343" t="e">
        <f>IF(ISNUMBER(Regressions!T118),ROUND(Regressions!T118, 1), NA())</f>
        <v>#N/A</v>
      </c>
      <c r="S108" s="242" t="e">
        <f>IF(ISNUMBER(Regressions!U118),ROUND(Regressions!U118, 1), NA())</f>
        <v>#N/A</v>
      </c>
    </row>
    <row xmlns:x14ac="http://schemas.microsoft.com/office/spreadsheetml/2009/9/ac" r="109" x14ac:dyDescent="0.2">
      <c r="A109" s="339" t="str">
        <f>IF(ISBLANK(Regressions!A119), " ", Regressions!A119)</f>
        <v>Guatemala</v>
      </c>
      <c r="B109" s="340">
        <f>IF(ISBLANK(Regressions!B119), " ", Regressions!B119)</f>
        <v>2012</v>
      </c>
      <c r="C109" s="345" t="str">
        <f>IF(ISBLANK(Regressions!C119), " ", Regressions!C119)</f>
        <v>Pre-primary</v>
      </c>
      <c r="D109" s="341">
        <f>IF(ISBLANK(Regressions!D119), " ", Regressions!D119)</f>
        <v>759964</v>
      </c>
      <c r="E109" s="219" t="e">
        <f>IF(ISNUMBER(Regressions!E119),ROUND(Regressions!E119, 1), NA())</f>
        <v>#N/A</v>
      </c>
      <c r="F109" s="342" t="e">
        <f>IF(ISNUMBER(Regressions!F119),ROUND(Regressions!F119, 1), NA())</f>
        <v>#N/A</v>
      </c>
      <c r="G109" s="241" t="e">
        <f>IF(ISNUMBER(Regressions!G119),ROUND(Regressions!G119, 1), NA())</f>
        <v>#N/A</v>
      </c>
      <c r="H109" s="343" t="e">
        <f>IF(ISNUMBER(Regressions!H119),ROUND(Regressions!H119, 1), NA())</f>
        <v>#N/A</v>
      </c>
      <c r="I109" s="242" t="e">
        <f>IF(ISNUMBER(Regressions!I119),ROUND(Regressions!I119, 1), NA())</f>
        <v>#N/A</v>
      </c>
      <c r="J109" s="344" t="e">
        <f>IF(ISNUMBER(Regressions!K119),ROUND(Regressions!K119, 1), NA())</f>
        <v>#N/A</v>
      </c>
      <c r="K109" s="342" t="e">
        <f>IF(ISNUMBER(Regressions!L119),ROUND(Regressions!L119, 1), NA())</f>
        <v>#N/A</v>
      </c>
      <c r="L109" s="243" t="e">
        <f>IF(ISNUMBER(Regressions!M119),ROUND(Regressions!M119, 1), NA())</f>
        <v>#N/A</v>
      </c>
      <c r="M109" s="343" t="e">
        <f>IF(ISNUMBER(Regressions!N119),ROUND(Regressions!N119, 1), NA())</f>
        <v>#N/A</v>
      </c>
      <c r="N109" s="242" t="e">
        <f>IF(ISNUMBER(Regressions!O119),ROUND(Regressions!O119, 1), NA())</f>
        <v>#N/A</v>
      </c>
      <c r="O109" s="344" t="e">
        <f>IF(ISNUMBER(Regressions!Q119),ROUND(Regressions!Q119, 1), NA())</f>
        <v>#N/A</v>
      </c>
      <c r="P109" s="342" t="e">
        <f>IF(ISNUMBER(Regressions!R119),ROUND(Regressions!R119, 1), NA())</f>
        <v>#N/A</v>
      </c>
      <c r="Q109" s="220" t="e">
        <f>IF(ISNUMBER(Regressions!S119),ROUND(Regressions!S119, 1), NA())</f>
        <v>#N/A</v>
      </c>
      <c r="R109" s="343" t="e">
        <f>IF(ISNUMBER(Regressions!T119),ROUND(Regressions!T119, 1), NA())</f>
        <v>#N/A</v>
      </c>
      <c r="S109" s="242" t="e">
        <f>IF(ISNUMBER(Regressions!U119),ROUND(Regressions!U119, 1), NA())</f>
        <v>#N/A</v>
      </c>
    </row>
    <row xmlns:x14ac="http://schemas.microsoft.com/office/spreadsheetml/2009/9/ac" r="110" x14ac:dyDescent="0.2">
      <c r="A110" s="339" t="str">
        <f>IF(ISBLANK(Regressions!A120), " ", Regressions!A120)</f>
        <v>Guatemala</v>
      </c>
      <c r="B110" s="340">
        <f>IF(ISBLANK(Regressions!B120), " ", Regressions!B120)</f>
        <v>2013</v>
      </c>
      <c r="C110" s="345" t="str">
        <f>IF(ISBLANK(Regressions!C120), " ", Regressions!C120)</f>
        <v>Pre-primary</v>
      </c>
      <c r="D110" s="341">
        <f>IF(ISBLANK(Regressions!D120), " ", Regressions!D120)</f>
        <v>1142907</v>
      </c>
      <c r="E110" s="219" t="e">
        <f>IF(ISNUMBER(Regressions!E120),ROUND(Regressions!E120, 1), NA())</f>
        <v>#N/A</v>
      </c>
      <c r="F110" s="342" t="e">
        <f>IF(ISNUMBER(Regressions!F120),ROUND(Regressions!F120, 1), NA())</f>
        <v>#N/A</v>
      </c>
      <c r="G110" s="241" t="e">
        <f>IF(ISNUMBER(Regressions!G120),ROUND(Regressions!G120, 1), NA())</f>
        <v>#N/A</v>
      </c>
      <c r="H110" s="343" t="e">
        <f>IF(ISNUMBER(Regressions!H120),ROUND(Regressions!H120, 1), NA())</f>
        <v>#N/A</v>
      </c>
      <c r="I110" s="242" t="e">
        <f>IF(ISNUMBER(Regressions!I120),ROUND(Regressions!I120, 1), NA())</f>
        <v>#N/A</v>
      </c>
      <c r="J110" s="344" t="e">
        <f>IF(ISNUMBER(Regressions!K120),ROUND(Regressions!K120, 1), NA())</f>
        <v>#N/A</v>
      </c>
      <c r="K110" s="342" t="e">
        <f>IF(ISNUMBER(Regressions!L120),ROUND(Regressions!L120, 1), NA())</f>
        <v>#N/A</v>
      </c>
      <c r="L110" s="243" t="e">
        <f>IF(ISNUMBER(Regressions!M120),ROUND(Regressions!M120, 1), NA())</f>
        <v>#N/A</v>
      </c>
      <c r="M110" s="343" t="e">
        <f>IF(ISNUMBER(Regressions!N120),ROUND(Regressions!N120, 1), NA())</f>
        <v>#N/A</v>
      </c>
      <c r="N110" s="242" t="e">
        <f>IF(ISNUMBER(Regressions!O120),ROUND(Regressions!O120, 1), NA())</f>
        <v>#N/A</v>
      </c>
      <c r="O110" s="344" t="e">
        <f>IF(ISNUMBER(Regressions!Q120),ROUND(Regressions!Q120, 1), NA())</f>
        <v>#N/A</v>
      </c>
      <c r="P110" s="342" t="e">
        <f>IF(ISNUMBER(Regressions!R120),ROUND(Regressions!R120, 1), NA())</f>
        <v>#N/A</v>
      </c>
      <c r="Q110" s="220" t="e">
        <f>IF(ISNUMBER(Regressions!S120),ROUND(Regressions!S120, 1), NA())</f>
        <v>#N/A</v>
      </c>
      <c r="R110" s="343" t="e">
        <f>IF(ISNUMBER(Regressions!T120),ROUND(Regressions!T120, 1), NA())</f>
        <v>#N/A</v>
      </c>
      <c r="S110" s="242" t="e">
        <f>IF(ISNUMBER(Regressions!U120),ROUND(Regressions!U120, 1), NA())</f>
        <v>#N/A</v>
      </c>
    </row>
    <row xmlns:x14ac="http://schemas.microsoft.com/office/spreadsheetml/2009/9/ac" r="111" x14ac:dyDescent="0.2">
      <c r="A111" s="339" t="str">
        <f>IF(ISBLANK(Regressions!A121), " ", Regressions!A121)</f>
        <v>Guatemala</v>
      </c>
      <c r="B111" s="340">
        <f>IF(ISBLANK(Regressions!B121), " ", Regressions!B121)</f>
        <v>2014</v>
      </c>
      <c r="C111" s="345" t="str">
        <f>IF(ISBLANK(Regressions!C121), " ", Regressions!C121)</f>
        <v>Pre-primary</v>
      </c>
      <c r="D111" s="341">
        <f>IF(ISBLANK(Regressions!D121), " ", Regressions!D121)</f>
        <v>1145448</v>
      </c>
      <c r="E111" s="219" t="e">
        <f>IF(ISNUMBER(Regressions!E121),ROUND(Regressions!E121, 1), NA())</f>
        <v>#N/A</v>
      </c>
      <c r="F111" s="342" t="e">
        <f>IF(ISNUMBER(Regressions!F121),ROUND(Regressions!F121, 1), NA())</f>
        <v>#N/A</v>
      </c>
      <c r="G111" s="241" t="e">
        <f>IF(ISNUMBER(Regressions!G121),ROUND(Regressions!G121, 1), NA())</f>
        <v>#N/A</v>
      </c>
      <c r="H111" s="343" t="e">
        <f>IF(ISNUMBER(Regressions!H121),ROUND(Regressions!H121, 1), NA())</f>
        <v>#N/A</v>
      </c>
      <c r="I111" s="242" t="e">
        <f>IF(ISNUMBER(Regressions!I121),ROUND(Regressions!I121, 1), NA())</f>
        <v>#N/A</v>
      </c>
      <c r="J111" s="344" t="e">
        <f>IF(ISNUMBER(Regressions!K121),ROUND(Regressions!K121, 1), NA())</f>
        <v>#N/A</v>
      </c>
      <c r="K111" s="342" t="e">
        <f>IF(ISNUMBER(Regressions!L121),ROUND(Regressions!L121, 1), NA())</f>
        <v>#N/A</v>
      </c>
      <c r="L111" s="243" t="e">
        <f>IF(ISNUMBER(Regressions!M121),ROUND(Regressions!M121, 1), NA())</f>
        <v>#N/A</v>
      </c>
      <c r="M111" s="343" t="e">
        <f>IF(ISNUMBER(Regressions!N121),ROUND(Regressions!N121, 1), NA())</f>
        <v>#N/A</v>
      </c>
      <c r="N111" s="242" t="e">
        <f>IF(ISNUMBER(Regressions!O121),ROUND(Regressions!O121, 1), NA())</f>
        <v>#N/A</v>
      </c>
      <c r="O111" s="344" t="e">
        <f>IF(ISNUMBER(Regressions!Q121),ROUND(Regressions!Q121, 1), NA())</f>
        <v>#N/A</v>
      </c>
      <c r="P111" s="342" t="e">
        <f>IF(ISNUMBER(Regressions!R121),ROUND(Regressions!R121, 1), NA())</f>
        <v>#N/A</v>
      </c>
      <c r="Q111" s="220" t="e">
        <f>IF(ISNUMBER(Regressions!S121),ROUND(Regressions!S121, 1), NA())</f>
        <v>#N/A</v>
      </c>
      <c r="R111" s="343" t="e">
        <f>IF(ISNUMBER(Regressions!T121),ROUND(Regressions!T121, 1), NA())</f>
        <v>#N/A</v>
      </c>
      <c r="S111" s="242" t="e">
        <f>IF(ISNUMBER(Regressions!U121),ROUND(Regressions!U121, 1), NA())</f>
        <v>#N/A</v>
      </c>
    </row>
    <row xmlns:x14ac="http://schemas.microsoft.com/office/spreadsheetml/2009/9/ac" r="112" x14ac:dyDescent="0.2">
      <c r="A112" s="339" t="str">
        <f>IF(ISBLANK(Regressions!A122), " ", Regressions!A122)</f>
        <v>Guatemala</v>
      </c>
      <c r="B112" s="340">
        <f>IF(ISBLANK(Regressions!B122), " ", Regressions!B122)</f>
        <v>2015</v>
      </c>
      <c r="C112" s="345" t="str">
        <f>IF(ISBLANK(Regressions!C122), " ", Regressions!C122)</f>
        <v>Pre-primary</v>
      </c>
      <c r="D112" s="341">
        <f>IF(ISBLANK(Regressions!D122), " ", Regressions!D122)</f>
        <v>1147693</v>
      </c>
      <c r="E112" s="219" t="e">
        <f>IF(ISNUMBER(Regressions!E122),ROUND(Regressions!E122, 1), NA())</f>
        <v>#N/A</v>
      </c>
      <c r="F112" s="342" t="e">
        <f>IF(ISNUMBER(Regressions!F122),ROUND(Regressions!F122, 1), NA())</f>
        <v>#N/A</v>
      </c>
      <c r="G112" s="241" t="e">
        <f>IF(ISNUMBER(Regressions!G122),ROUND(Regressions!G122, 1), NA())</f>
        <v>#N/A</v>
      </c>
      <c r="H112" s="343" t="e">
        <f>IF(ISNUMBER(Regressions!H122),ROUND(Regressions!H122, 1), NA())</f>
        <v>#N/A</v>
      </c>
      <c r="I112" s="242" t="e">
        <f>IF(ISNUMBER(Regressions!I122),ROUND(Regressions!I122, 1), NA())</f>
        <v>#N/A</v>
      </c>
      <c r="J112" s="344" t="e">
        <f>IF(ISNUMBER(Regressions!K122),ROUND(Regressions!K122, 1), NA())</f>
        <v>#N/A</v>
      </c>
      <c r="K112" s="342" t="e">
        <f>IF(ISNUMBER(Regressions!L122),ROUND(Regressions!L122, 1), NA())</f>
        <v>#N/A</v>
      </c>
      <c r="L112" s="243" t="e">
        <f>IF(ISNUMBER(Regressions!M122),ROUND(Regressions!M122, 1), NA())</f>
        <v>#N/A</v>
      </c>
      <c r="M112" s="343" t="e">
        <f>IF(ISNUMBER(Regressions!N122),ROUND(Regressions!N122, 1), NA())</f>
        <v>#N/A</v>
      </c>
      <c r="N112" s="242" t="e">
        <f>IF(ISNUMBER(Regressions!O122),ROUND(Regressions!O122, 1), NA())</f>
        <v>#N/A</v>
      </c>
      <c r="O112" s="344" t="e">
        <f>IF(ISNUMBER(Regressions!Q122),ROUND(Regressions!Q122, 1), NA())</f>
        <v>#N/A</v>
      </c>
      <c r="P112" s="342" t="e">
        <f>IF(ISNUMBER(Regressions!R122),ROUND(Regressions!R122, 1), NA())</f>
        <v>#N/A</v>
      </c>
      <c r="Q112" s="220" t="e">
        <f>IF(ISNUMBER(Regressions!S122),ROUND(Regressions!S122, 1), NA())</f>
        <v>#N/A</v>
      </c>
      <c r="R112" s="343" t="e">
        <f>IF(ISNUMBER(Regressions!T122),ROUND(Regressions!T122, 1), NA())</f>
        <v>#N/A</v>
      </c>
      <c r="S112" s="242" t="e">
        <f>IF(ISNUMBER(Regressions!U122),ROUND(Regressions!U122, 1), NA())</f>
        <v>#N/A</v>
      </c>
    </row>
    <row xmlns:x14ac="http://schemas.microsoft.com/office/spreadsheetml/2009/9/ac" r="113" x14ac:dyDescent="0.2">
      <c r="A113" s="339" t="str">
        <f>IF(ISBLANK(Regressions!A123), " ", Regressions!A123)</f>
        <v>Guatemala</v>
      </c>
      <c r="B113" s="340">
        <f>IF(ISBLANK(Regressions!B123), " ", Regressions!B123)</f>
        <v>2016</v>
      </c>
      <c r="C113" s="345" t="str">
        <f>IF(ISBLANK(Regressions!C123), " ", Regressions!C123)</f>
        <v>Pre-primary</v>
      </c>
      <c r="D113" s="341">
        <f>IF(ISBLANK(Regressions!D123), " ", Regressions!D123)</f>
        <v>1155000</v>
      </c>
      <c r="E113" s="219">
        <f>IF(ISNUMBER(Regressions!E123),ROUND(Regressions!E123, 1), NA())</f>
        <v>76.3</v>
      </c>
      <c r="F113" s="342">
        <f>IF(ISNUMBER(Regressions!F123),ROUND(Regressions!F123, 1), NA())</f>
        <v>69.3</v>
      </c>
      <c r="G113" s="241" t="e">
        <f>IF(ISNUMBER(Regressions!G123),ROUND(Regressions!G123, 1), NA())</f>
        <v>#N/A</v>
      </c>
      <c r="H113" s="343" t="e">
        <f>IF(ISNUMBER(Regressions!H123),ROUND(Regressions!H123, 1), NA())</f>
        <v>#N/A</v>
      </c>
      <c r="I113" s="242">
        <f>IF(ISNUMBER(Regressions!I123),ROUND(Regressions!I123, 1), NA())</f>
        <v>30.7</v>
      </c>
      <c r="J113" s="344" t="e">
        <f>IF(ISNUMBER(Regressions!K123),ROUND(Regressions!K123, 1), NA())</f>
        <v>#N/A</v>
      </c>
      <c r="K113" s="342" t="e">
        <f>IF(ISNUMBER(Regressions!L123),ROUND(Regressions!L123, 1), NA())</f>
        <v>#N/A</v>
      </c>
      <c r="L113" s="243" t="e">
        <f>IF(ISNUMBER(Regressions!M123),ROUND(Regressions!M123, 1), NA())</f>
        <v>#N/A</v>
      </c>
      <c r="M113" s="343" t="e">
        <f>IF(ISNUMBER(Regressions!N123),ROUND(Regressions!N123, 1), NA())</f>
        <v>#N/A</v>
      </c>
      <c r="N113" s="242" t="e">
        <f>IF(ISNUMBER(Regressions!O123),ROUND(Regressions!O123, 1), NA())</f>
        <v>#N/A</v>
      </c>
      <c r="O113" s="344" t="e">
        <f>IF(ISNUMBER(Regressions!Q123),ROUND(Regressions!Q123, 1), NA())</f>
        <v>#N/A</v>
      </c>
      <c r="P113" s="342" t="e">
        <f>IF(ISNUMBER(Regressions!R123),ROUND(Regressions!R123, 1), NA())</f>
        <v>#N/A</v>
      </c>
      <c r="Q113" s="220" t="e">
        <f>IF(ISNUMBER(Regressions!S123),ROUND(Regressions!S123, 1), NA())</f>
        <v>#N/A</v>
      </c>
      <c r="R113" s="343" t="e">
        <f>IF(ISNUMBER(Regressions!T123),ROUND(Regressions!T123, 1), NA())</f>
        <v>#N/A</v>
      </c>
      <c r="S113" s="242" t="e">
        <f>IF(ISNUMBER(Regressions!U123),ROUND(Regressions!U123, 1), NA())</f>
        <v>#N/A</v>
      </c>
    </row>
    <row xmlns:x14ac="http://schemas.microsoft.com/office/spreadsheetml/2009/9/ac" r="114" x14ac:dyDescent="0.2">
      <c r="A114" s="339" t="str">
        <f>IF(ISBLANK(Regressions!A124), " ", Regressions!A124)</f>
        <v>Guatemala</v>
      </c>
      <c r="B114" s="340">
        <f>IF(ISBLANK(Regressions!B124), " ", Regressions!B124)</f>
        <v>2017</v>
      </c>
      <c r="C114" s="345" t="str">
        <f>IF(ISBLANK(Regressions!C124), " ", Regressions!C124)</f>
        <v>Pre-primary</v>
      </c>
      <c r="D114" s="341">
        <f>IF(ISBLANK(Regressions!D124), " ", Regressions!D124)</f>
        <v>1164941</v>
      </c>
      <c r="E114" s="219">
        <f>IF(ISNUMBER(Regressions!E124),ROUND(Regressions!E124, 1), NA())</f>
        <v>76.3</v>
      </c>
      <c r="F114" s="342">
        <f>IF(ISNUMBER(Regressions!F124),ROUND(Regressions!F124, 1), NA())</f>
        <v>69.3</v>
      </c>
      <c r="G114" s="241" t="e">
        <f>IF(ISNUMBER(Regressions!G124),ROUND(Regressions!G124, 1), NA())</f>
        <v>#N/A</v>
      </c>
      <c r="H114" s="343" t="e">
        <f>IF(ISNUMBER(Regressions!H124),ROUND(Regressions!H124, 1), NA())</f>
        <v>#N/A</v>
      </c>
      <c r="I114" s="242">
        <f>IF(ISNUMBER(Regressions!I124),ROUND(Regressions!I124, 1), NA())</f>
        <v>30.7</v>
      </c>
      <c r="J114" s="344" t="e">
        <f>IF(ISNUMBER(Regressions!K124),ROUND(Regressions!K124, 1), NA())</f>
        <v>#N/A</v>
      </c>
      <c r="K114" s="342" t="e">
        <f>IF(ISNUMBER(Regressions!L124),ROUND(Regressions!L124, 1), NA())</f>
        <v>#N/A</v>
      </c>
      <c r="L114" s="243" t="e">
        <f>IF(ISNUMBER(Regressions!M124),ROUND(Regressions!M124, 1), NA())</f>
        <v>#N/A</v>
      </c>
      <c r="M114" s="343" t="e">
        <f>IF(ISNUMBER(Regressions!N124),ROUND(Regressions!N124, 1), NA())</f>
        <v>#N/A</v>
      </c>
      <c r="N114" s="242" t="e">
        <f>IF(ISNUMBER(Regressions!O124),ROUND(Regressions!O124, 1), NA())</f>
        <v>#N/A</v>
      </c>
      <c r="O114" s="344" t="e">
        <f>IF(ISNUMBER(Regressions!Q124),ROUND(Regressions!Q124, 1), NA())</f>
        <v>#N/A</v>
      </c>
      <c r="P114" s="342" t="e">
        <f>IF(ISNUMBER(Regressions!R124),ROUND(Regressions!R124, 1), NA())</f>
        <v>#N/A</v>
      </c>
      <c r="Q114" s="220" t="e">
        <f>IF(ISNUMBER(Regressions!S124),ROUND(Regressions!S124, 1), NA())</f>
        <v>#N/A</v>
      </c>
      <c r="R114" s="343" t="e">
        <f>IF(ISNUMBER(Regressions!T124),ROUND(Regressions!T124, 1), NA())</f>
        <v>#N/A</v>
      </c>
      <c r="S114" s="242" t="e">
        <f>IF(ISNUMBER(Regressions!U124),ROUND(Regressions!U124, 1), NA())</f>
        <v>#N/A</v>
      </c>
    </row>
    <row xmlns:x14ac="http://schemas.microsoft.com/office/spreadsheetml/2009/9/ac" r="115" x14ac:dyDescent="0.2">
      <c r="A115" s="339" t="str">
        <f>IF(ISBLANK(Regressions!A125), " ", Regressions!A125)</f>
        <v>Guatemala</v>
      </c>
      <c r="B115" s="340">
        <f>IF(ISBLANK(Regressions!B125), " ", Regressions!B125)</f>
        <v>2018</v>
      </c>
      <c r="C115" s="345" t="str">
        <f>IF(ISBLANK(Regressions!C125), " ", Regressions!C125)</f>
        <v>Pre-primary</v>
      </c>
      <c r="D115" s="341">
        <f>IF(ISBLANK(Regressions!D125), " ", Regressions!D125)</f>
        <v>1171684</v>
      </c>
      <c r="E115" s="219">
        <f>IF(ISNUMBER(Regressions!E125),ROUND(Regressions!E125, 1), NA())</f>
        <v>76.3</v>
      </c>
      <c r="F115" s="342">
        <f>IF(ISNUMBER(Regressions!F125),ROUND(Regressions!F125, 1), NA())</f>
        <v>69.3</v>
      </c>
      <c r="G115" s="241" t="e">
        <f>IF(ISNUMBER(Regressions!G125),ROUND(Regressions!G125, 1), NA())</f>
        <v>#N/A</v>
      </c>
      <c r="H115" s="343" t="e">
        <f>IF(ISNUMBER(Regressions!H125),ROUND(Regressions!H125, 1), NA())</f>
        <v>#N/A</v>
      </c>
      <c r="I115" s="242">
        <f>IF(ISNUMBER(Regressions!I125),ROUND(Regressions!I125, 1), NA())</f>
        <v>30.7</v>
      </c>
      <c r="J115" s="344" t="e">
        <f>IF(ISNUMBER(Regressions!K125),ROUND(Regressions!K125, 1), NA())</f>
        <v>#N/A</v>
      </c>
      <c r="K115" s="342" t="e">
        <f>IF(ISNUMBER(Regressions!L125),ROUND(Regressions!L125, 1), NA())</f>
        <v>#N/A</v>
      </c>
      <c r="L115" s="243" t="e">
        <f>IF(ISNUMBER(Regressions!M125),ROUND(Regressions!M125, 1), NA())</f>
        <v>#N/A</v>
      </c>
      <c r="M115" s="343" t="e">
        <f>IF(ISNUMBER(Regressions!N125),ROUND(Regressions!N125, 1), NA())</f>
        <v>#N/A</v>
      </c>
      <c r="N115" s="242" t="e">
        <f>IF(ISNUMBER(Regressions!O125),ROUND(Regressions!O125, 1), NA())</f>
        <v>#N/A</v>
      </c>
      <c r="O115" s="344" t="e">
        <f>IF(ISNUMBER(Regressions!Q125),ROUND(Regressions!Q125, 1), NA())</f>
        <v>#N/A</v>
      </c>
      <c r="P115" s="342" t="e">
        <f>IF(ISNUMBER(Regressions!R125),ROUND(Regressions!R125, 1), NA())</f>
        <v>#N/A</v>
      </c>
      <c r="Q115" s="220" t="e">
        <f>IF(ISNUMBER(Regressions!S125),ROUND(Regressions!S125, 1), NA())</f>
        <v>#N/A</v>
      </c>
      <c r="R115" s="343" t="e">
        <f>IF(ISNUMBER(Regressions!T125),ROUND(Regressions!T125, 1), NA())</f>
        <v>#N/A</v>
      </c>
      <c r="S115" s="242" t="e">
        <f>IF(ISNUMBER(Regressions!U125),ROUND(Regressions!U125, 1), NA())</f>
        <v>#N/A</v>
      </c>
    </row>
    <row xmlns:x14ac="http://schemas.microsoft.com/office/spreadsheetml/2009/9/ac" r="116" x14ac:dyDescent="0.2">
      <c r="A116" s="339" t="str">
        <f>IF(ISBLANK(Regressions!A126), " ", Regressions!A126)</f>
        <v>Guatemala</v>
      </c>
      <c r="B116" s="340">
        <f>IF(ISBLANK(Regressions!B126), " ", Regressions!B126)</f>
        <v>2019</v>
      </c>
      <c r="C116" s="345" t="str">
        <f>IF(ISBLANK(Regressions!C126), " ", Regressions!C126)</f>
        <v>Pre-primary</v>
      </c>
      <c r="D116" s="341">
        <f>IF(ISBLANK(Regressions!D126), " ", Regressions!D126)</f>
        <v>1178672</v>
      </c>
      <c r="E116" s="219">
        <f>IF(ISNUMBER(Regressions!E126),ROUND(Regressions!E126, 1), NA())</f>
        <v>76.3</v>
      </c>
      <c r="F116" s="342">
        <f>IF(ISNUMBER(Regressions!F126),ROUND(Regressions!F126, 1), NA())</f>
        <v>69.3</v>
      </c>
      <c r="G116" s="241" t="e">
        <f>IF(ISNUMBER(Regressions!G126),ROUND(Regressions!G126, 1), NA())</f>
        <v>#N/A</v>
      </c>
      <c r="H116" s="343" t="e">
        <f>IF(ISNUMBER(Regressions!H126),ROUND(Regressions!H126, 1), NA())</f>
        <v>#N/A</v>
      </c>
      <c r="I116" s="242">
        <f>IF(ISNUMBER(Regressions!I126),ROUND(Regressions!I126, 1), NA())</f>
        <v>30.7</v>
      </c>
      <c r="J116" s="344" t="e">
        <f>IF(ISNUMBER(Regressions!K126),ROUND(Regressions!K126, 1), NA())</f>
        <v>#N/A</v>
      </c>
      <c r="K116" s="342" t="e">
        <f>IF(ISNUMBER(Regressions!L126),ROUND(Regressions!L126, 1), NA())</f>
        <v>#N/A</v>
      </c>
      <c r="L116" s="243" t="e">
        <f>IF(ISNUMBER(Regressions!M126),ROUND(Regressions!M126, 1), NA())</f>
        <v>#N/A</v>
      </c>
      <c r="M116" s="343" t="e">
        <f>IF(ISNUMBER(Regressions!N126),ROUND(Regressions!N126, 1), NA())</f>
        <v>#N/A</v>
      </c>
      <c r="N116" s="242" t="e">
        <f>IF(ISNUMBER(Regressions!O126),ROUND(Regressions!O126, 1), NA())</f>
        <v>#N/A</v>
      </c>
      <c r="O116" s="344" t="e">
        <f>IF(ISNUMBER(Regressions!Q126),ROUND(Regressions!Q126, 1), NA())</f>
        <v>#N/A</v>
      </c>
      <c r="P116" s="342" t="e">
        <f>IF(ISNUMBER(Regressions!R126),ROUND(Regressions!R126, 1), NA())</f>
        <v>#N/A</v>
      </c>
      <c r="Q116" s="220" t="e">
        <f>IF(ISNUMBER(Regressions!S126),ROUND(Regressions!S126, 1), NA())</f>
        <v>#N/A</v>
      </c>
      <c r="R116" s="343" t="e">
        <f>IF(ISNUMBER(Regressions!T126),ROUND(Regressions!T126, 1), NA())</f>
        <v>#N/A</v>
      </c>
      <c r="S116" s="242" t="e">
        <f>IF(ISNUMBER(Regressions!U126),ROUND(Regressions!U126, 1), NA())</f>
        <v>#N/A</v>
      </c>
    </row>
    <row xmlns:x14ac="http://schemas.microsoft.com/office/spreadsheetml/2009/9/ac" r="117" x14ac:dyDescent="0.2">
      <c r="A117" s="339" t="str">
        <f>IF(ISBLANK(Regressions!A127), " ", Regressions!A127)</f>
        <v>Guatemala</v>
      </c>
      <c r="B117" s="340">
        <f>IF(ISBLANK(Regressions!B127), " ", Regressions!B127)</f>
        <v>2020</v>
      </c>
      <c r="C117" s="345" t="str">
        <f>IF(ISBLANK(Regressions!C127), " ", Regressions!C127)</f>
        <v>Pre-primary</v>
      </c>
      <c r="D117" s="341">
        <f>IF(ISBLANK(Regressions!D127), " ", Regressions!D127)</f>
        <v>1185706</v>
      </c>
      <c r="E117" s="219">
        <f>IF(ISNUMBER(Regressions!E127),ROUND(Regressions!E127, 1), NA())</f>
        <v>76.3</v>
      </c>
      <c r="F117" s="342">
        <f>IF(ISNUMBER(Regressions!F127),ROUND(Regressions!F127, 1), NA())</f>
        <v>69.3</v>
      </c>
      <c r="G117" s="241" t="e">
        <f>IF(ISNUMBER(Regressions!G127),ROUND(Regressions!G127, 1), NA())</f>
        <v>#N/A</v>
      </c>
      <c r="H117" s="343" t="e">
        <f>IF(ISNUMBER(Regressions!H127),ROUND(Regressions!H127, 1), NA())</f>
        <v>#N/A</v>
      </c>
      <c r="I117" s="242">
        <f>IF(ISNUMBER(Regressions!I127),ROUND(Regressions!I127, 1), NA())</f>
        <v>30.7</v>
      </c>
      <c r="J117" s="344" t="e">
        <f>IF(ISNUMBER(Regressions!K127),ROUND(Regressions!K127, 1), NA())</f>
        <v>#N/A</v>
      </c>
      <c r="K117" s="342" t="e">
        <f>IF(ISNUMBER(Regressions!L127),ROUND(Regressions!L127, 1), NA())</f>
        <v>#N/A</v>
      </c>
      <c r="L117" s="243" t="e">
        <f>IF(ISNUMBER(Regressions!M127),ROUND(Regressions!M127, 1), NA())</f>
        <v>#N/A</v>
      </c>
      <c r="M117" s="343" t="e">
        <f>IF(ISNUMBER(Regressions!N127),ROUND(Regressions!N127, 1), NA())</f>
        <v>#N/A</v>
      </c>
      <c r="N117" s="242" t="e">
        <f>IF(ISNUMBER(Regressions!O127),ROUND(Regressions!O127, 1), NA())</f>
        <v>#N/A</v>
      </c>
      <c r="O117" s="344" t="e">
        <f>IF(ISNUMBER(Regressions!Q127),ROUND(Regressions!Q127, 1), NA())</f>
        <v>#N/A</v>
      </c>
      <c r="P117" s="342" t="e">
        <f>IF(ISNUMBER(Regressions!R127),ROUND(Regressions!R127, 1), NA())</f>
        <v>#N/A</v>
      </c>
      <c r="Q117" s="220" t="e">
        <f>IF(ISNUMBER(Regressions!S127),ROUND(Regressions!S127, 1), NA())</f>
        <v>#N/A</v>
      </c>
      <c r="R117" s="343" t="e">
        <f>IF(ISNUMBER(Regressions!T127),ROUND(Regressions!T127, 1), NA())</f>
        <v>#N/A</v>
      </c>
      <c r="S117" s="242" t="e">
        <f>IF(ISNUMBER(Regressions!U127),ROUND(Regressions!U127, 1), NA())</f>
        <v>#N/A</v>
      </c>
    </row>
    <row xmlns:x14ac="http://schemas.microsoft.com/office/spreadsheetml/2009/9/ac" r="118" x14ac:dyDescent="0.2">
      <c r="A118" s="393" t="str">
        <f>IF(ISBLANK(Regressions!A128), " ", Regressions!A128)</f>
        <v>Guatemala</v>
      </c>
      <c r="B118" s="394">
        <f>IF(ISBLANK(Regressions!B128), " ", Regressions!B128)</f>
        <v>2021</v>
      </c>
      <c r="C118" s="395" t="str">
        <f>IF(ISBLANK(Regressions!C128), " ", Regressions!C128)</f>
        <v>Pre-primary</v>
      </c>
      <c r="D118" s="396">
        <f>IF(ISBLANK(Regressions!D128), " ", Regressions!D128)</f>
        <v>1197129</v>
      </c>
      <c r="E118" s="399">
        <f>IF(ISNUMBER(Regressions!E128),ROUND(Regressions!E128, 1), NA())</f>
        <v>76.3</v>
      </c>
      <c r="F118" s="397">
        <f>IF(ISNUMBER(Regressions!F128),ROUND(Regressions!F128, 1), NA())</f>
        <v>69.3</v>
      </c>
      <c r="G118" s="400" t="e">
        <f>IF(ISNUMBER(Regressions!G128),ROUND(Regressions!G128, 1), NA())</f>
        <v>#N/A</v>
      </c>
      <c r="H118" s="398" t="e">
        <f>IF(ISNUMBER(Regressions!H128),ROUND(Regressions!H128, 1), NA())</f>
        <v>#N/A</v>
      </c>
      <c r="I118" s="401">
        <f>IF(ISNUMBER(Regressions!I128),ROUND(Regressions!I128, 1), NA())</f>
        <v>30.7</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t="e">
        <f>IF(ISNUMBER(Regressions!Q128),ROUND(Regressions!Q128, 1), NA())</f>
        <v>#N/A</v>
      </c>
      <c r="P118" s="397" t="e">
        <f>IF(ISNUMBER(Regressions!R128),ROUND(Regressions!R128, 1), NA())</f>
        <v>#N/A</v>
      </c>
      <c r="Q118" s="403" t="e">
        <f>IF(ISNUMBER(Regressions!S128),ROUND(Regressions!S128, 1), NA())</f>
        <v>#N/A</v>
      </c>
      <c r="R118" s="398" t="e">
        <f>IF(ISNUMBER(Regressions!T128),ROUND(Regressions!T128, 1), NA())</f>
        <v>#N/A</v>
      </c>
      <c r="S118" s="401" t="e">
        <f>IF(ISNUMBER(Regressions!U128),ROUND(Regressions!U128, 1), NA())</f>
        <v>#N/A</v>
      </c>
      <c r="T118" s="392"/>
      <c r="U118" s="392"/>
      <c r="V118" s="392"/>
      <c r="W118" s="392"/>
      <c r="X118" s="392"/>
      <c r="Y118" s="392"/>
      <c r="Z118" s="392"/>
      <c r="AA118" s="392"/>
      <c r="AB118" s="392"/>
      <c r="AC118" s="392"/>
    </row>
    <row xmlns:x14ac="http://schemas.microsoft.com/office/spreadsheetml/2009/9/ac" r="119" x14ac:dyDescent="0.2">
      <c r="A119" s="339" t="str">
        <f>IF(ISBLANK(Regressions!A129), " ", Regressions!A129)</f>
        <v>Guatemala</v>
      </c>
      <c r="B119" s="340">
        <f>IF(ISBLANK(Regressions!B129), " ", Regressions!B129)</f>
        <v>2022</v>
      </c>
      <c r="C119" s="345" t="str">
        <f>IF(ISBLANK(Regressions!C129), " ", Regressions!C129)</f>
        <v>Pre-primary</v>
      </c>
      <c r="D119" s="341">
        <f>IF(ISBLANK(Regressions!D129), " ", Regressions!D129)</f>
        <v>1199625</v>
      </c>
      <c r="E119" s="219">
        <f>IF(ISNUMBER(Regressions!E129),ROUND(Regressions!E129, 1), NA())</f>
        <v>76.3</v>
      </c>
      <c r="F119" s="342">
        <f>IF(ISNUMBER(Regressions!F129),ROUND(Regressions!F129, 1), NA())</f>
        <v>69.3</v>
      </c>
      <c r="G119" s="241" t="e">
        <f>IF(ISNUMBER(Regressions!G129),ROUND(Regressions!G129, 1), NA())</f>
        <v>#N/A</v>
      </c>
      <c r="H119" s="343" t="e">
        <f>IF(ISNUMBER(Regressions!H129),ROUND(Regressions!H129, 1), NA())</f>
        <v>#N/A</v>
      </c>
      <c r="I119" s="242">
        <f>IF(ISNUMBER(Regressions!I129),ROUND(Regressions!I129, 1), NA())</f>
        <v>30.7</v>
      </c>
      <c r="J119" s="344" t="e">
        <f>IF(ISNUMBER(Regressions!K129),ROUND(Regressions!K129, 1), NA())</f>
        <v>#N/A</v>
      </c>
      <c r="K119" s="342" t="e">
        <f>IF(ISNUMBER(Regressions!L129),ROUND(Regressions!L129, 1), NA())</f>
        <v>#N/A</v>
      </c>
      <c r="L119" s="243" t="e">
        <f>IF(ISNUMBER(Regressions!M129),ROUND(Regressions!M129, 1), NA())</f>
        <v>#N/A</v>
      </c>
      <c r="M119" s="343" t="e">
        <f>IF(ISNUMBER(Regressions!N129),ROUND(Regressions!N129, 1), NA())</f>
        <v>#N/A</v>
      </c>
      <c r="N119" s="242" t="e">
        <f>IF(ISNUMBER(Regressions!O129),ROUND(Regressions!O129, 1), NA())</f>
        <v>#N/A</v>
      </c>
      <c r="O119" s="344" t="e">
        <f>IF(ISNUMBER(Regressions!Q129),ROUND(Regressions!Q129, 1), NA())</f>
        <v>#N/A</v>
      </c>
      <c r="P119" s="342" t="e">
        <f>IF(ISNUMBER(Regressions!R129),ROUND(Regressions!R129, 1), NA())</f>
        <v>#N/A</v>
      </c>
      <c r="Q119" s="220" t="e">
        <f>IF(ISNUMBER(Regressions!S129),ROUND(Regressions!S129, 1), NA())</f>
        <v>#N/A</v>
      </c>
      <c r="R119" s="343" t="e">
        <f>IF(ISNUMBER(Regressions!T129),ROUND(Regressions!T129, 1), NA())</f>
        <v>#N/A</v>
      </c>
      <c r="S119" s="242" t="e">
        <f>IF(ISNUMBER(Regressions!U129),ROUND(Regressions!U129, 1), NA())</f>
        <v>#N/A</v>
      </c>
    </row>
    <row xmlns:x14ac="http://schemas.microsoft.com/office/spreadsheetml/2009/9/ac" r="120" x14ac:dyDescent="0.2">
      <c r="A120" s="346" t="str">
        <f>IF(ISBLANK(Regressions!A130), " ", Regressions!A130)</f>
        <v>Guatemala</v>
      </c>
      <c r="B120" s="347">
        <f>IF(ISBLANK(Regressions!B130), " ", Regressions!B130)</f>
        <v>2023</v>
      </c>
      <c r="C120" s="348" t="str">
        <f>IF(ISBLANK(Regressions!C130), " ", Regressions!C130)</f>
        <v>Pre-primary</v>
      </c>
      <c r="D120" s="349">
        <f>IF(ISBLANK(Regressions!D130), " ", Regressions!D130)</f>
        <v>1191466</v>
      </c>
      <c r="E120" s="350">
        <f>IF(ISNUMBER(Regressions!E130),ROUND(Regressions!E130, 1), NA())</f>
        <v>76.3</v>
      </c>
      <c r="F120" s="351">
        <f>IF(ISNUMBER(Regressions!F130),ROUND(Regressions!F130, 1), NA())</f>
        <v>69.3</v>
      </c>
      <c r="G120" s="352" t="e">
        <f>IF(ISNUMBER(Regressions!G130),ROUND(Regressions!G130, 1), NA())</f>
        <v>#N/A</v>
      </c>
      <c r="H120" s="353" t="e">
        <f>IF(ISNUMBER(Regressions!H130),ROUND(Regressions!H130, 1), NA())</f>
        <v>#N/A</v>
      </c>
      <c r="I120" s="354">
        <f>IF(ISNUMBER(Regressions!I130),ROUND(Regressions!I130, 1), NA())</f>
        <v>30.7</v>
      </c>
      <c r="J120" s="355" t="e">
        <f>IF(ISNUMBER(Regressions!K130),ROUND(Regressions!K130, 1), NA())</f>
        <v>#N/A</v>
      </c>
      <c r="K120" s="351" t="e">
        <f>IF(ISNUMBER(Regressions!L130),ROUND(Regressions!L130, 1), NA())</f>
        <v>#N/A</v>
      </c>
      <c r="L120" s="356" t="e">
        <f>IF(ISNUMBER(Regressions!M130),ROUND(Regressions!M130, 1), NA())</f>
        <v>#N/A</v>
      </c>
      <c r="M120" s="353" t="e">
        <f>IF(ISNUMBER(Regressions!N130),ROUND(Regressions!N130, 1), NA())</f>
        <v>#N/A</v>
      </c>
      <c r="N120" s="354" t="e">
        <f>IF(ISNUMBER(Regressions!O130),ROUND(Regressions!O130, 1), NA())</f>
        <v>#N/A</v>
      </c>
      <c r="O120" s="355" t="e">
        <f>IF(ISNUMBER(Regressions!Q130),ROUND(Regressions!Q130, 1), NA())</f>
        <v>#N/A</v>
      </c>
      <c r="P120" s="351" t="e">
        <f>IF(ISNUMBER(Regressions!R130),ROUND(Regressions!R130, 1), NA())</f>
        <v>#N/A</v>
      </c>
      <c r="Q120" s="357" t="e">
        <f>IF(ISNUMBER(Regressions!S130),ROUND(Regressions!S130, 1), NA())</f>
        <v>#N/A</v>
      </c>
      <c r="R120" s="353" t="e">
        <f>IF(ISNUMBER(Regressions!T130),ROUND(Regressions!T130, 1), NA())</f>
        <v>#N/A</v>
      </c>
      <c r="S120" s="354" t="e">
        <f>IF(ISNUMBER(Regressions!U130),ROUND(Regressions!U130, 1), NA())</f>
        <v>#N/A</v>
      </c>
    </row>
    <row xmlns:x14ac="http://schemas.microsoft.com/office/spreadsheetml/2009/9/ac" r="121" hidden="true" x14ac:dyDescent="0.2">
      <c r="A121" s="339" t="str">
        <f>IF(ISBLANK(Regressions!A131), " ", Regressions!A131)</f>
        <v>Guatemala</v>
      </c>
      <c r="B121" s="340">
        <f>IF(ISBLANK(Regressions!B131), " ", Regressions!B131)</f>
        <v>2024</v>
      </c>
      <c r="C121" s="345" t="str">
        <f>IF(ISBLANK(Regressions!C131), " ", Regressions!C131)</f>
        <v>Pre-primary</v>
      </c>
      <c r="D121" s="341" t="str">
        <f>IF(ISBLANK(Regressions!D131), " ", Regressions!D131)</f>
        <v> </v>
      </c>
      <c r="E121" s="219" t="e">
        <f>IF(ISNUMBER(Regressions!E131),ROUND(Regressions!E131, 1), NA())</f>
        <v>#N/A</v>
      </c>
      <c r="F121" s="342" t="e">
        <f>IF(ISNUMBER(Regressions!F131),ROUND(Regressions!F131, 1), NA())</f>
        <v>#N/A</v>
      </c>
      <c r="G121" s="241" t="e">
        <f>IF(ISNUMBER(Regressions!G131),ROUND(Regressions!G131, 1), NA())</f>
        <v>#N/A</v>
      </c>
      <c r="H121" s="343" t="e">
        <f>IF(ISNUMBER(Regressions!H131),ROUND(Regressions!H131, 1), NA())</f>
        <v>#N/A</v>
      </c>
      <c r="I121" s="242" t="e">
        <f>IF(ISNUMBER(Regressions!I131),ROUND(Regressions!I131, 1), NA())</f>
        <v>#N/A</v>
      </c>
      <c r="J121" s="344" t="e">
        <f>IF(ISNUMBER(Regressions!K131),ROUND(Regressions!K131, 1), NA())</f>
        <v>#N/A</v>
      </c>
      <c r="K121" s="342" t="e">
        <f>IF(ISNUMBER(Regressions!L131),ROUND(Regressions!L131, 1), NA())</f>
        <v>#N/A</v>
      </c>
      <c r="L121" s="243" t="e">
        <f>IF(ISNUMBER(Regressions!M131),ROUND(Regressions!M131, 1), NA())</f>
        <v>#N/A</v>
      </c>
      <c r="M121" s="343" t="e">
        <f>IF(ISNUMBER(Regressions!N131),ROUND(Regressions!N131, 1), NA())</f>
        <v>#N/A</v>
      </c>
      <c r="N121" s="242" t="e">
        <f>IF(ISNUMBER(Regressions!O131),ROUND(Regressions!O131, 1), NA())</f>
        <v>#N/A</v>
      </c>
      <c r="O121" s="344" t="e">
        <f>IF(ISNUMBER(Regressions!Q131),ROUND(Regressions!Q131, 1), NA())</f>
        <v>#N/A</v>
      </c>
      <c r="P121" s="342" t="e">
        <f>IF(ISNUMBER(Regressions!R131),ROUND(Regressions!R131, 1), NA())</f>
        <v>#N/A</v>
      </c>
      <c r="Q121" s="220" t="e">
        <f>IF(ISNUMBER(Regressions!S131),ROUND(Regressions!S131, 1), NA())</f>
        <v>#N/A</v>
      </c>
      <c r="R121" s="343" t="e">
        <f>IF(ISNUMBER(Regressions!T131),ROUND(Regressions!T131, 1), NA())</f>
        <v>#N/A</v>
      </c>
      <c r="S121" s="242" t="e">
        <f>IF(ISNUMBER(Regressions!U131),ROUND(Regressions!U131, 1), NA())</f>
        <v>#N/A</v>
      </c>
    </row>
    <row xmlns:x14ac="http://schemas.microsoft.com/office/spreadsheetml/2009/9/ac" r="122" hidden="true" x14ac:dyDescent="0.2">
      <c r="A122" s="339" t="str">
        <f>IF(ISBLANK(Regressions!A132), " ", Regressions!A132)</f>
        <v>Guatemala</v>
      </c>
      <c r="B122" s="340">
        <f>IF(ISBLANK(Regressions!B132), " ", Regressions!B132)</f>
        <v>2025</v>
      </c>
      <c r="C122" s="345" t="str">
        <f>IF(ISBLANK(Regressions!C132), " ", Regressions!C132)</f>
        <v>Pre-primary</v>
      </c>
      <c r="D122" s="341" t="str">
        <f>IF(ISBLANK(Regressions!D132), " ", Regressions!D132)</f>
        <v> </v>
      </c>
      <c r="E122" s="219" t="e">
        <f>IF(ISNUMBER(Regressions!E132),ROUND(Regressions!E132, 1), NA())</f>
        <v>#N/A</v>
      </c>
      <c r="F122" s="342" t="e">
        <f>IF(ISNUMBER(Regressions!F132),ROUND(Regressions!F132, 1), NA())</f>
        <v>#N/A</v>
      </c>
      <c r="G122" s="241" t="e">
        <f>IF(ISNUMBER(Regressions!G132),ROUND(Regressions!G132, 1), NA())</f>
        <v>#N/A</v>
      </c>
      <c r="H122" s="343" t="e">
        <f>IF(ISNUMBER(Regressions!H132),ROUND(Regressions!H132, 1), NA())</f>
        <v>#N/A</v>
      </c>
      <c r="I122" s="242" t="e">
        <f>IF(ISNUMBER(Regressions!I132),ROUND(Regressions!I132, 1), NA())</f>
        <v>#N/A</v>
      </c>
      <c r="J122" s="344" t="e">
        <f>IF(ISNUMBER(Regressions!K132),ROUND(Regressions!K132, 1), NA())</f>
        <v>#N/A</v>
      </c>
      <c r="K122" s="342" t="e">
        <f>IF(ISNUMBER(Regressions!L132),ROUND(Regressions!L132, 1), NA())</f>
        <v>#N/A</v>
      </c>
      <c r="L122" s="243" t="e">
        <f>IF(ISNUMBER(Regressions!M132),ROUND(Regressions!M132, 1), NA())</f>
        <v>#N/A</v>
      </c>
      <c r="M122" s="343" t="e">
        <f>IF(ISNUMBER(Regressions!N132),ROUND(Regressions!N132, 1), NA())</f>
        <v>#N/A</v>
      </c>
      <c r="N122" s="242" t="e">
        <f>IF(ISNUMBER(Regressions!O132),ROUND(Regressions!O132, 1), NA())</f>
        <v>#N/A</v>
      </c>
      <c r="O122" s="344" t="e">
        <f>IF(ISNUMBER(Regressions!Q132),ROUND(Regressions!Q132, 1), NA())</f>
        <v>#N/A</v>
      </c>
      <c r="P122" s="342" t="e">
        <f>IF(ISNUMBER(Regressions!R132),ROUND(Regressions!R132, 1), NA())</f>
        <v>#N/A</v>
      </c>
      <c r="Q122" s="220" t="e">
        <f>IF(ISNUMBER(Regressions!S132),ROUND(Regressions!S132, 1), NA())</f>
        <v>#N/A</v>
      </c>
      <c r="R122" s="343" t="e">
        <f>IF(ISNUMBER(Regressions!T132),ROUND(Regressions!T132, 1), NA())</f>
        <v>#N/A</v>
      </c>
      <c r="S122" s="242" t="e">
        <f>IF(ISNUMBER(Regressions!U132),ROUND(Regressions!U132, 1), NA())</f>
        <v>#N/A</v>
      </c>
    </row>
    <row xmlns:x14ac="http://schemas.microsoft.com/office/spreadsheetml/2009/9/ac" r="123" hidden="true" x14ac:dyDescent="0.2">
      <c r="A123" s="339" t="str">
        <f>IF(ISBLANK(Regressions!A133), " ", Regressions!A133)</f>
        <v>Guatemala</v>
      </c>
      <c r="B123" s="340">
        <f>IF(ISBLANK(Regressions!B133), " ", Regressions!B133)</f>
        <v>2026</v>
      </c>
      <c r="C123" s="345" t="str">
        <f>IF(ISBLANK(Regressions!C133), " ", Regressions!C133)</f>
        <v>Pre-primary</v>
      </c>
      <c r="D123" s="341" t="str">
        <f>IF(ISBLANK(Regressions!D133), " ", Regressions!D133)</f>
        <v> </v>
      </c>
      <c r="E123" s="219" t="e">
        <f>IF(ISNUMBER(Regressions!E133),ROUND(Regressions!E133, 1), NA())</f>
        <v>#N/A</v>
      </c>
      <c r="F123" s="342" t="e">
        <f>IF(ISNUMBER(Regressions!F133),ROUND(Regressions!F133, 1), NA())</f>
        <v>#N/A</v>
      </c>
      <c r="G123" s="241" t="e">
        <f>IF(ISNUMBER(Regressions!G133),ROUND(Regressions!G133, 1), NA())</f>
        <v>#N/A</v>
      </c>
      <c r="H123" s="343" t="e">
        <f>IF(ISNUMBER(Regressions!H133),ROUND(Regressions!H133, 1), NA())</f>
        <v>#N/A</v>
      </c>
      <c r="I123" s="242" t="e">
        <f>IF(ISNUMBER(Regressions!I133),ROUND(Regressions!I133, 1), NA())</f>
        <v>#N/A</v>
      </c>
      <c r="J123" s="344" t="e">
        <f>IF(ISNUMBER(Regressions!K133),ROUND(Regressions!K133, 1), NA())</f>
        <v>#N/A</v>
      </c>
      <c r="K123" s="342" t="e">
        <f>IF(ISNUMBER(Regressions!L133),ROUND(Regressions!L133, 1), NA())</f>
        <v>#N/A</v>
      </c>
      <c r="L123" s="243" t="e">
        <f>IF(ISNUMBER(Regressions!M133),ROUND(Regressions!M133, 1), NA())</f>
        <v>#N/A</v>
      </c>
      <c r="M123" s="343" t="e">
        <f>IF(ISNUMBER(Regressions!N133),ROUND(Regressions!N133, 1), NA())</f>
        <v>#N/A</v>
      </c>
      <c r="N123" s="242" t="e">
        <f>IF(ISNUMBER(Regressions!O133),ROUND(Regressions!O133, 1), NA())</f>
        <v>#N/A</v>
      </c>
      <c r="O123" s="344" t="e">
        <f>IF(ISNUMBER(Regressions!Q133),ROUND(Regressions!Q133, 1), NA())</f>
        <v>#N/A</v>
      </c>
      <c r="P123" s="342" t="e">
        <f>IF(ISNUMBER(Regressions!R133),ROUND(Regressions!R133, 1), NA())</f>
        <v>#N/A</v>
      </c>
      <c r="Q123" s="220" t="e">
        <f>IF(ISNUMBER(Regressions!S133),ROUND(Regressions!S133, 1), NA())</f>
        <v>#N/A</v>
      </c>
      <c r="R123" s="343" t="e">
        <f>IF(ISNUMBER(Regressions!T133),ROUND(Regressions!T133, 1), NA())</f>
        <v>#N/A</v>
      </c>
      <c r="S123" s="242" t="e">
        <f>IF(ISNUMBER(Regressions!U133),ROUND(Regressions!U133, 1), NA())</f>
        <v>#N/A</v>
      </c>
    </row>
    <row xmlns:x14ac="http://schemas.microsoft.com/office/spreadsheetml/2009/9/ac" r="124" hidden="true" x14ac:dyDescent="0.2">
      <c r="A124" s="339" t="str">
        <f>IF(ISBLANK(Regressions!A134), " ", Regressions!A134)</f>
        <v>Guatemala</v>
      </c>
      <c r="B124" s="340">
        <f>IF(ISBLANK(Regressions!B134), " ", Regressions!B134)</f>
        <v>2027</v>
      </c>
      <c r="C124" s="345" t="str">
        <f>IF(ISBLANK(Regressions!C134), " ", Regressions!C134)</f>
        <v>Pre-primary</v>
      </c>
      <c r="D124" s="341" t="str">
        <f>IF(ISBLANK(Regressions!D134), " ", Regressions!D134)</f>
        <v> </v>
      </c>
      <c r="E124" s="219" t="e">
        <f>IF(ISNUMBER(Regressions!E134),ROUND(Regressions!E134, 1), NA())</f>
        <v>#N/A</v>
      </c>
      <c r="F124" s="342" t="e">
        <f>IF(ISNUMBER(Regressions!F134),ROUND(Regressions!F134, 1), NA())</f>
        <v>#N/A</v>
      </c>
      <c r="G124" s="241" t="e">
        <f>IF(ISNUMBER(Regressions!G134),ROUND(Regressions!G134, 1), NA())</f>
        <v>#N/A</v>
      </c>
      <c r="H124" s="343" t="e">
        <f>IF(ISNUMBER(Regressions!H134),ROUND(Regressions!H134, 1), NA())</f>
        <v>#N/A</v>
      </c>
      <c r="I124" s="242" t="e">
        <f>IF(ISNUMBER(Regressions!I134),ROUND(Regressions!I134, 1), NA())</f>
        <v>#N/A</v>
      </c>
      <c r="J124" s="344" t="e">
        <f>IF(ISNUMBER(Regressions!K134),ROUND(Regressions!K134, 1), NA())</f>
        <v>#N/A</v>
      </c>
      <c r="K124" s="342" t="e">
        <f>IF(ISNUMBER(Regressions!L134),ROUND(Regressions!L134, 1), NA())</f>
        <v>#N/A</v>
      </c>
      <c r="L124" s="243" t="e">
        <f>IF(ISNUMBER(Regressions!M134),ROUND(Regressions!M134, 1), NA())</f>
        <v>#N/A</v>
      </c>
      <c r="M124" s="343" t="e">
        <f>IF(ISNUMBER(Regressions!N134),ROUND(Regressions!N134, 1), NA())</f>
        <v>#N/A</v>
      </c>
      <c r="N124" s="242" t="e">
        <f>IF(ISNUMBER(Regressions!O134),ROUND(Regressions!O134, 1), NA())</f>
        <v>#N/A</v>
      </c>
      <c r="O124" s="344" t="e">
        <f>IF(ISNUMBER(Regressions!Q134),ROUND(Regressions!Q134, 1), NA())</f>
        <v>#N/A</v>
      </c>
      <c r="P124" s="342" t="e">
        <f>IF(ISNUMBER(Regressions!R134),ROUND(Regressions!R134, 1), NA())</f>
        <v>#N/A</v>
      </c>
      <c r="Q124" s="220" t="e">
        <f>IF(ISNUMBER(Regressions!S134),ROUND(Regressions!S134, 1), NA())</f>
        <v>#N/A</v>
      </c>
      <c r="R124" s="343" t="e">
        <f>IF(ISNUMBER(Regressions!T134),ROUND(Regressions!T134, 1), NA())</f>
        <v>#N/A</v>
      </c>
      <c r="S124" s="242" t="e">
        <f>IF(ISNUMBER(Regressions!U134),ROUND(Regressions!U134, 1), NA())</f>
        <v>#N/A</v>
      </c>
    </row>
    <row xmlns:x14ac="http://schemas.microsoft.com/office/spreadsheetml/2009/9/ac" r="125" hidden="true" x14ac:dyDescent="0.2">
      <c r="A125" s="339" t="str">
        <f>IF(ISBLANK(Regressions!A135), " ", Regressions!A135)</f>
        <v>Guatemala</v>
      </c>
      <c r="B125" s="340">
        <f>IF(ISBLANK(Regressions!B135), " ", Regressions!B135)</f>
        <v>2028</v>
      </c>
      <c r="C125" s="345" t="str">
        <f>IF(ISBLANK(Regressions!C135), " ", Regressions!C135)</f>
        <v>Pre-primary</v>
      </c>
      <c r="D125" s="341" t="str">
        <f>IF(ISBLANK(Regressions!D135), " ", Regressions!D135)</f>
        <v> </v>
      </c>
      <c r="E125" s="219" t="e">
        <f>IF(ISNUMBER(Regressions!E135),ROUND(Regressions!E135, 1), NA())</f>
        <v>#N/A</v>
      </c>
      <c r="F125" s="342" t="e">
        <f>IF(ISNUMBER(Regressions!F135),ROUND(Regressions!F135, 1), NA())</f>
        <v>#N/A</v>
      </c>
      <c r="G125" s="241" t="e">
        <f>IF(ISNUMBER(Regressions!G135),ROUND(Regressions!G135, 1), NA())</f>
        <v>#N/A</v>
      </c>
      <c r="H125" s="343" t="e">
        <f>IF(ISNUMBER(Regressions!H135),ROUND(Regressions!H135, 1), NA())</f>
        <v>#N/A</v>
      </c>
      <c r="I125" s="242" t="e">
        <f>IF(ISNUMBER(Regressions!I135),ROUND(Regressions!I135, 1), NA())</f>
        <v>#N/A</v>
      </c>
      <c r="J125" s="344" t="e">
        <f>IF(ISNUMBER(Regressions!K135),ROUND(Regressions!K135, 1), NA())</f>
        <v>#N/A</v>
      </c>
      <c r="K125" s="342" t="e">
        <f>IF(ISNUMBER(Regressions!L135),ROUND(Regressions!L135, 1), NA())</f>
        <v>#N/A</v>
      </c>
      <c r="L125" s="243" t="e">
        <f>IF(ISNUMBER(Regressions!M135),ROUND(Regressions!M135, 1), NA())</f>
        <v>#N/A</v>
      </c>
      <c r="M125" s="343" t="e">
        <f>IF(ISNUMBER(Regressions!N135),ROUND(Regressions!N135, 1), NA())</f>
        <v>#N/A</v>
      </c>
      <c r="N125" s="242" t="e">
        <f>IF(ISNUMBER(Regressions!O135),ROUND(Regressions!O135, 1), NA())</f>
        <v>#N/A</v>
      </c>
      <c r="O125" s="344" t="e">
        <f>IF(ISNUMBER(Regressions!Q135),ROUND(Regressions!Q135, 1), NA())</f>
        <v>#N/A</v>
      </c>
      <c r="P125" s="342" t="e">
        <f>IF(ISNUMBER(Regressions!R135),ROUND(Regressions!R135, 1), NA())</f>
        <v>#N/A</v>
      </c>
      <c r="Q125" s="220" t="e">
        <f>IF(ISNUMBER(Regressions!S135),ROUND(Regressions!S135, 1), NA())</f>
        <v>#N/A</v>
      </c>
      <c r="R125" s="343" t="e">
        <f>IF(ISNUMBER(Regressions!T135),ROUND(Regressions!T135, 1), NA())</f>
        <v>#N/A</v>
      </c>
      <c r="S125" s="242" t="e">
        <f>IF(ISNUMBER(Regressions!U135),ROUND(Regressions!U135, 1), NA())</f>
        <v>#N/A</v>
      </c>
    </row>
    <row xmlns:x14ac="http://schemas.microsoft.com/office/spreadsheetml/2009/9/ac" r="126" hidden="true" x14ac:dyDescent="0.2">
      <c r="A126" s="339" t="str">
        <f>IF(ISBLANK(Regressions!A136), " ", Regressions!A136)</f>
        <v>Guatemala</v>
      </c>
      <c r="B126" s="340">
        <f>IF(ISBLANK(Regressions!B136), " ", Regressions!B136)</f>
        <v>2029</v>
      </c>
      <c r="C126" s="345" t="str">
        <f>IF(ISBLANK(Regressions!C136), " ", Regressions!C136)</f>
        <v>Pre-primary</v>
      </c>
      <c r="D126" s="341" t="str">
        <f>IF(ISBLANK(Regressions!D136), " ", Regressions!D136)</f>
        <v> </v>
      </c>
      <c r="E126" s="219" t="e">
        <f>IF(ISNUMBER(Regressions!E136),ROUND(Regressions!E136, 1), NA())</f>
        <v>#N/A</v>
      </c>
      <c r="F126" s="342" t="e">
        <f>IF(ISNUMBER(Regressions!F136),ROUND(Regressions!F136, 1), NA())</f>
        <v>#N/A</v>
      </c>
      <c r="G126" s="241" t="e">
        <f>IF(ISNUMBER(Regressions!G136),ROUND(Regressions!G136, 1), NA())</f>
        <v>#N/A</v>
      </c>
      <c r="H126" s="343" t="e">
        <f>IF(ISNUMBER(Regressions!H136),ROUND(Regressions!H136, 1), NA())</f>
        <v>#N/A</v>
      </c>
      <c r="I126" s="242" t="e">
        <f>IF(ISNUMBER(Regressions!I136),ROUND(Regressions!I136, 1), NA())</f>
        <v>#N/A</v>
      </c>
      <c r="J126" s="344" t="e">
        <f>IF(ISNUMBER(Regressions!K136),ROUND(Regressions!K136, 1), NA())</f>
        <v>#N/A</v>
      </c>
      <c r="K126" s="342" t="e">
        <f>IF(ISNUMBER(Regressions!L136),ROUND(Regressions!L136, 1), NA())</f>
        <v>#N/A</v>
      </c>
      <c r="L126" s="243" t="e">
        <f>IF(ISNUMBER(Regressions!M136),ROUND(Regressions!M136, 1), NA())</f>
        <v>#N/A</v>
      </c>
      <c r="M126" s="343" t="e">
        <f>IF(ISNUMBER(Regressions!N136),ROUND(Regressions!N136, 1), NA())</f>
        <v>#N/A</v>
      </c>
      <c r="N126" s="242" t="e">
        <f>IF(ISNUMBER(Regressions!O136),ROUND(Regressions!O136, 1), NA())</f>
        <v>#N/A</v>
      </c>
      <c r="O126" s="344" t="e">
        <f>IF(ISNUMBER(Regressions!Q136),ROUND(Regressions!Q136, 1), NA())</f>
        <v>#N/A</v>
      </c>
      <c r="P126" s="342" t="e">
        <f>IF(ISNUMBER(Regressions!R136),ROUND(Regressions!R136, 1), NA())</f>
        <v>#N/A</v>
      </c>
      <c r="Q126" s="220" t="e">
        <f>IF(ISNUMBER(Regressions!S136),ROUND(Regressions!S136, 1), NA())</f>
        <v>#N/A</v>
      </c>
      <c r="R126" s="343" t="e">
        <f>IF(ISNUMBER(Regressions!T136),ROUND(Regressions!T136, 1), NA())</f>
        <v>#N/A</v>
      </c>
      <c r="S126" s="242" t="e">
        <f>IF(ISNUMBER(Regressions!U136),ROUND(Regressions!U136, 1), NA())</f>
        <v>#N/A</v>
      </c>
    </row>
    <row xmlns:x14ac="http://schemas.microsoft.com/office/spreadsheetml/2009/9/ac" r="127" hidden="true" x14ac:dyDescent="0.2">
      <c r="A127" s="339" t="str">
        <f>IF(ISBLANK(Regressions!A137), " ", Regressions!A137)</f>
        <v>Guatemala</v>
      </c>
      <c r="B127" s="340">
        <f>IF(ISBLANK(Regressions!B137), " ", Regressions!B137)</f>
        <v>2030</v>
      </c>
      <c r="C127" s="345" t="str">
        <f>IF(ISBLANK(Regressions!C137), " ", Regressions!C137)</f>
        <v>Pre-primary</v>
      </c>
      <c r="D127" s="341" t="str">
        <f>IF(ISBLANK(Regressions!D137), " ", Regressions!D137)</f>
        <v> </v>
      </c>
      <c r="E127" s="219" t="e">
        <f>IF(ISNUMBER(Regressions!E137),ROUND(Regressions!E137, 1), NA())</f>
        <v>#N/A</v>
      </c>
      <c r="F127" s="342" t="e">
        <f>IF(ISNUMBER(Regressions!F137),ROUND(Regressions!F137, 1), NA())</f>
        <v>#N/A</v>
      </c>
      <c r="G127" s="241" t="e">
        <f>IF(ISNUMBER(Regressions!G137),ROUND(Regressions!G137, 1), NA())</f>
        <v>#N/A</v>
      </c>
      <c r="H127" s="343" t="e">
        <f>IF(ISNUMBER(Regressions!H137),ROUND(Regressions!H137, 1), NA())</f>
        <v>#N/A</v>
      </c>
      <c r="I127" s="242" t="e">
        <f>IF(ISNUMBER(Regressions!I137),ROUND(Regressions!I137, 1), NA())</f>
        <v>#N/A</v>
      </c>
      <c r="J127" s="344" t="e">
        <f>IF(ISNUMBER(Regressions!K137),ROUND(Regressions!K137, 1), NA())</f>
        <v>#N/A</v>
      </c>
      <c r="K127" s="342" t="e">
        <f>IF(ISNUMBER(Regressions!L137),ROUND(Regressions!L137, 1), NA())</f>
        <v>#N/A</v>
      </c>
      <c r="L127" s="243" t="e">
        <f>IF(ISNUMBER(Regressions!M137),ROUND(Regressions!M137, 1), NA())</f>
        <v>#N/A</v>
      </c>
      <c r="M127" s="343" t="e">
        <f>IF(ISNUMBER(Regressions!N137),ROUND(Regressions!N137, 1), NA())</f>
        <v>#N/A</v>
      </c>
      <c r="N127" s="242" t="e">
        <f>IF(ISNUMBER(Regressions!O137),ROUND(Regressions!O137, 1), NA())</f>
        <v>#N/A</v>
      </c>
      <c r="O127" s="344" t="e">
        <f>IF(ISNUMBER(Regressions!Q137),ROUND(Regressions!Q137, 1), NA())</f>
        <v>#N/A</v>
      </c>
      <c r="P127" s="342" t="e">
        <f>IF(ISNUMBER(Regressions!R137),ROUND(Regressions!R137, 1), NA())</f>
        <v>#N/A</v>
      </c>
      <c r="Q127" s="220" t="e">
        <f>IF(ISNUMBER(Regressions!S137),ROUND(Regressions!S137, 1), NA())</f>
        <v>#N/A</v>
      </c>
      <c r="R127" s="343" t="e">
        <f>IF(ISNUMBER(Regressions!T137),ROUND(Regressions!T137, 1), NA())</f>
        <v>#N/A</v>
      </c>
      <c r="S127" s="242" t="e">
        <f>IF(ISNUMBER(Regressions!U137),ROUND(Regressions!U137, 1), NA())</f>
        <v>#N/A</v>
      </c>
    </row>
    <row xmlns:x14ac="http://schemas.microsoft.com/office/spreadsheetml/2009/9/ac" r="128" x14ac:dyDescent="0.2">
      <c r="A128" s="339" t="str">
        <f>IF(ISBLANK(Regressions!A138), " ", Regressions!A138)</f>
        <v>Guatemala</v>
      </c>
      <c r="B128" s="340">
        <f>IF(ISBLANK(Regressions!B138), " ", Regressions!B138)</f>
        <v>2000</v>
      </c>
      <c r="C128" s="345" t="str">
        <f>IF(ISBLANK(Regressions!C138), " ", Regressions!C138)</f>
        <v>Primary</v>
      </c>
      <c r="D128" s="341">
        <f>IF(ISBLANK(Regressions!D138), " ", Regressions!D138)</f>
        <v>1926930</v>
      </c>
      <c r="E128" s="219" t="e">
        <f>IF(ISNUMBER(Regressions!E138),ROUND(Regressions!E138, 1), NA())</f>
        <v>#N/A</v>
      </c>
      <c r="F128" s="342">
        <f>IF(ISNUMBER(Regressions!F138),ROUND(Regressions!F138, 1), NA())</f>
        <v>87.8</v>
      </c>
      <c r="G128" s="241" t="e">
        <f>IF(ISNUMBER(Regressions!G138),ROUND(Regressions!G138, 1), NA())</f>
        <v>#N/A</v>
      </c>
      <c r="H128" s="343" t="e">
        <f>IF(ISNUMBER(Regressions!H138),ROUND(Regressions!H138, 1), NA())</f>
        <v>#N/A</v>
      </c>
      <c r="I128" s="242">
        <f>IF(ISNUMBER(Regressions!I138),ROUND(Regressions!I138, 1), NA())</f>
        <v>12.2</v>
      </c>
      <c r="J128" s="344" t="e">
        <f>IF(ISNUMBER(Regressions!K138),ROUND(Regressions!K138, 1), NA())</f>
        <v>#N/A</v>
      </c>
      <c r="K128" s="342" t="e">
        <f>IF(ISNUMBER(Regressions!L138),ROUND(Regressions!L138, 1), NA())</f>
        <v>#N/A</v>
      </c>
      <c r="L128" s="243" t="e">
        <f>IF(ISNUMBER(Regressions!M138),ROUND(Regressions!M138, 1), NA())</f>
        <v>#N/A</v>
      </c>
      <c r="M128" s="343" t="e">
        <f>IF(ISNUMBER(Regressions!N138),ROUND(Regressions!N138, 1), NA())</f>
        <v>#N/A</v>
      </c>
      <c r="N128" s="242" t="e">
        <f>IF(ISNUMBER(Regressions!O138),ROUND(Regressions!O138, 1), NA())</f>
        <v>#N/A</v>
      </c>
      <c r="O128" s="344" t="e">
        <f>IF(ISNUMBER(Regressions!Q138),ROUND(Regressions!Q138, 1), NA())</f>
        <v>#N/A</v>
      </c>
      <c r="P128" s="342" t="e">
        <f>IF(ISNUMBER(Regressions!R138),ROUND(Regressions!R138, 1), NA())</f>
        <v>#N/A</v>
      </c>
      <c r="Q128" s="220" t="e">
        <f>IF(ISNUMBER(Regressions!S138),ROUND(Regressions!S138, 1), NA())</f>
        <v>#N/A</v>
      </c>
      <c r="R128" s="343" t="e">
        <f>IF(ISNUMBER(Regressions!T138),ROUND(Regressions!T138, 1), NA())</f>
        <v>#N/A</v>
      </c>
      <c r="S128" s="242" t="e">
        <f>IF(ISNUMBER(Regressions!U138),ROUND(Regressions!U138, 1), NA())</f>
        <v>#N/A</v>
      </c>
    </row>
    <row xmlns:x14ac="http://schemas.microsoft.com/office/spreadsheetml/2009/9/ac" r="129" x14ac:dyDescent="0.2">
      <c r="A129" s="339" t="str">
        <f>IF(ISBLANK(Regressions!A139), " ", Regressions!A139)</f>
        <v>Guatemala</v>
      </c>
      <c r="B129" s="340">
        <f>IF(ISBLANK(Regressions!B139), " ", Regressions!B139)</f>
        <v>2001</v>
      </c>
      <c r="C129" s="345" t="str">
        <f>IF(ISBLANK(Regressions!C139), " ", Regressions!C139)</f>
        <v>Primary</v>
      </c>
      <c r="D129" s="341">
        <f>IF(ISBLANK(Regressions!D139), " ", Regressions!D139)</f>
        <v>1970147</v>
      </c>
      <c r="E129" s="219" t="e">
        <f>IF(ISNUMBER(Regressions!E139),ROUND(Regressions!E139, 1), NA())</f>
        <v>#N/A</v>
      </c>
      <c r="F129" s="342">
        <f>IF(ISNUMBER(Regressions!F139),ROUND(Regressions!F139, 1), NA())</f>
        <v>87.8</v>
      </c>
      <c r="G129" s="241" t="e">
        <f>IF(ISNUMBER(Regressions!G139),ROUND(Regressions!G139, 1), NA())</f>
        <v>#N/A</v>
      </c>
      <c r="H129" s="343" t="e">
        <f>IF(ISNUMBER(Regressions!H139),ROUND(Regressions!H139, 1), NA())</f>
        <v>#N/A</v>
      </c>
      <c r="I129" s="242">
        <f>IF(ISNUMBER(Regressions!I139),ROUND(Regressions!I139, 1), NA())</f>
        <v>12.2</v>
      </c>
      <c r="J129" s="344" t="e">
        <f>IF(ISNUMBER(Regressions!K139),ROUND(Regressions!K139, 1), NA())</f>
        <v>#N/A</v>
      </c>
      <c r="K129" s="342" t="e">
        <f>IF(ISNUMBER(Regressions!L139),ROUND(Regressions!L139, 1), NA())</f>
        <v>#N/A</v>
      </c>
      <c r="L129" s="243" t="e">
        <f>IF(ISNUMBER(Regressions!M139),ROUND(Regressions!M139, 1), NA())</f>
        <v>#N/A</v>
      </c>
      <c r="M129" s="343" t="e">
        <f>IF(ISNUMBER(Regressions!N139),ROUND(Regressions!N139, 1), NA())</f>
        <v>#N/A</v>
      </c>
      <c r="N129" s="242" t="e">
        <f>IF(ISNUMBER(Regressions!O139),ROUND(Regressions!O139, 1), NA())</f>
        <v>#N/A</v>
      </c>
      <c r="O129" s="344" t="e">
        <f>IF(ISNUMBER(Regressions!Q139),ROUND(Regressions!Q139, 1), NA())</f>
        <v>#N/A</v>
      </c>
      <c r="P129" s="342" t="e">
        <f>IF(ISNUMBER(Regressions!R139),ROUND(Regressions!R139, 1), NA())</f>
        <v>#N/A</v>
      </c>
      <c r="Q129" s="220" t="e">
        <f>IF(ISNUMBER(Regressions!S139),ROUND(Regressions!S139, 1), NA())</f>
        <v>#N/A</v>
      </c>
      <c r="R129" s="343" t="e">
        <f>IF(ISNUMBER(Regressions!T139),ROUND(Regressions!T139, 1), NA())</f>
        <v>#N/A</v>
      </c>
      <c r="S129" s="242" t="e">
        <f>IF(ISNUMBER(Regressions!U139),ROUND(Regressions!U139, 1), NA())</f>
        <v>#N/A</v>
      </c>
    </row>
    <row xmlns:x14ac="http://schemas.microsoft.com/office/spreadsheetml/2009/9/ac" r="130" x14ac:dyDescent="0.2">
      <c r="A130" s="339" t="str">
        <f>IF(ISBLANK(Regressions!A140), " ", Regressions!A140)</f>
        <v>Guatemala</v>
      </c>
      <c r="B130" s="340">
        <f>IF(ISBLANK(Regressions!B140), " ", Regressions!B140)</f>
        <v>2002</v>
      </c>
      <c r="C130" s="345" t="str">
        <f>IF(ISBLANK(Regressions!C140), " ", Regressions!C140)</f>
        <v>Primary</v>
      </c>
      <c r="D130" s="341">
        <f>IF(ISBLANK(Regressions!D140), " ", Regressions!D140)</f>
        <v>2010430</v>
      </c>
      <c r="E130" s="219" t="e">
        <f>IF(ISNUMBER(Regressions!E140),ROUND(Regressions!E140, 1), NA())</f>
        <v>#N/A</v>
      </c>
      <c r="F130" s="342">
        <f>IF(ISNUMBER(Regressions!F140),ROUND(Regressions!F140, 1), NA())</f>
        <v>87.8</v>
      </c>
      <c r="G130" s="241" t="e">
        <f>IF(ISNUMBER(Regressions!G140),ROUND(Regressions!G140, 1), NA())</f>
        <v>#N/A</v>
      </c>
      <c r="H130" s="343" t="e">
        <f>IF(ISNUMBER(Regressions!H140),ROUND(Regressions!H140, 1), NA())</f>
        <v>#N/A</v>
      </c>
      <c r="I130" s="242">
        <f>IF(ISNUMBER(Regressions!I140),ROUND(Regressions!I140, 1), NA())</f>
        <v>12.2</v>
      </c>
      <c r="J130" s="344" t="e">
        <f>IF(ISNUMBER(Regressions!K140),ROUND(Regressions!K140, 1), NA())</f>
        <v>#N/A</v>
      </c>
      <c r="K130" s="342" t="e">
        <f>IF(ISNUMBER(Regressions!L140),ROUND(Regressions!L140, 1), NA())</f>
        <v>#N/A</v>
      </c>
      <c r="L130" s="243" t="e">
        <f>IF(ISNUMBER(Regressions!M140),ROUND(Regressions!M140, 1), NA())</f>
        <v>#N/A</v>
      </c>
      <c r="M130" s="343" t="e">
        <f>IF(ISNUMBER(Regressions!N140),ROUND(Regressions!N140, 1), NA())</f>
        <v>#N/A</v>
      </c>
      <c r="N130" s="242" t="e">
        <f>IF(ISNUMBER(Regressions!O140),ROUND(Regressions!O140, 1), NA())</f>
        <v>#N/A</v>
      </c>
      <c r="O130" s="344" t="e">
        <f>IF(ISNUMBER(Regressions!Q140),ROUND(Regressions!Q140, 1), NA())</f>
        <v>#N/A</v>
      </c>
      <c r="P130" s="342" t="e">
        <f>IF(ISNUMBER(Regressions!R140),ROUND(Regressions!R140, 1), NA())</f>
        <v>#N/A</v>
      </c>
      <c r="Q130" s="220" t="e">
        <f>IF(ISNUMBER(Regressions!S140),ROUND(Regressions!S140, 1), NA())</f>
        <v>#N/A</v>
      </c>
      <c r="R130" s="343" t="e">
        <f>IF(ISNUMBER(Regressions!T140),ROUND(Regressions!T140, 1), NA())</f>
        <v>#N/A</v>
      </c>
      <c r="S130" s="242" t="e">
        <f>IF(ISNUMBER(Regressions!U140),ROUND(Regressions!U140, 1), NA())</f>
        <v>#N/A</v>
      </c>
    </row>
    <row xmlns:x14ac="http://schemas.microsoft.com/office/spreadsheetml/2009/9/ac" r="131" x14ac:dyDescent="0.2">
      <c r="A131" s="339" t="str">
        <f>IF(ISBLANK(Regressions!A141), " ", Regressions!A141)</f>
        <v>Guatemala</v>
      </c>
      <c r="B131" s="340">
        <f>IF(ISBLANK(Regressions!B141), " ", Regressions!B141)</f>
        <v>2003</v>
      </c>
      <c r="C131" s="345" t="str">
        <f>IF(ISBLANK(Regressions!C141), " ", Regressions!C141)</f>
        <v>Primary</v>
      </c>
      <c r="D131" s="341">
        <f>IF(ISBLANK(Regressions!D141), " ", Regressions!D141)</f>
        <v>2048653</v>
      </c>
      <c r="E131" s="219" t="e">
        <f>IF(ISNUMBER(Regressions!E141),ROUND(Regressions!E141, 1), NA())</f>
        <v>#N/A</v>
      </c>
      <c r="F131" s="342">
        <f>IF(ISNUMBER(Regressions!F141),ROUND(Regressions!F141, 1), NA())</f>
        <v>87.8</v>
      </c>
      <c r="G131" s="241" t="e">
        <f>IF(ISNUMBER(Regressions!G141),ROUND(Regressions!G141, 1), NA())</f>
        <v>#N/A</v>
      </c>
      <c r="H131" s="343" t="e">
        <f>IF(ISNUMBER(Regressions!H141),ROUND(Regressions!H141, 1), NA())</f>
        <v>#N/A</v>
      </c>
      <c r="I131" s="242">
        <f>IF(ISNUMBER(Regressions!I141),ROUND(Regressions!I141, 1), NA())</f>
        <v>12.2</v>
      </c>
      <c r="J131" s="344" t="e">
        <f>IF(ISNUMBER(Regressions!K141),ROUND(Regressions!K141, 1), NA())</f>
        <v>#N/A</v>
      </c>
      <c r="K131" s="342" t="e">
        <f>IF(ISNUMBER(Regressions!L141),ROUND(Regressions!L141, 1), NA())</f>
        <v>#N/A</v>
      </c>
      <c r="L131" s="243" t="e">
        <f>IF(ISNUMBER(Regressions!M141),ROUND(Regressions!M141, 1), NA())</f>
        <v>#N/A</v>
      </c>
      <c r="M131" s="343" t="e">
        <f>IF(ISNUMBER(Regressions!N141),ROUND(Regressions!N141, 1), NA())</f>
        <v>#N/A</v>
      </c>
      <c r="N131" s="242" t="e">
        <f>IF(ISNUMBER(Regressions!O141),ROUND(Regressions!O141, 1), NA())</f>
        <v>#N/A</v>
      </c>
      <c r="O131" s="344" t="e">
        <f>IF(ISNUMBER(Regressions!Q141),ROUND(Regressions!Q141, 1), NA())</f>
        <v>#N/A</v>
      </c>
      <c r="P131" s="342" t="e">
        <f>IF(ISNUMBER(Regressions!R141),ROUND(Regressions!R141, 1), NA())</f>
        <v>#N/A</v>
      </c>
      <c r="Q131" s="220" t="e">
        <f>IF(ISNUMBER(Regressions!S141),ROUND(Regressions!S141, 1), NA())</f>
        <v>#N/A</v>
      </c>
      <c r="R131" s="343" t="e">
        <f>IF(ISNUMBER(Regressions!T141),ROUND(Regressions!T141, 1), NA())</f>
        <v>#N/A</v>
      </c>
      <c r="S131" s="242" t="e">
        <f>IF(ISNUMBER(Regressions!U141),ROUND(Regressions!U141, 1), NA())</f>
        <v>#N/A</v>
      </c>
    </row>
    <row xmlns:x14ac="http://schemas.microsoft.com/office/spreadsheetml/2009/9/ac" r="132" x14ac:dyDescent="0.2">
      <c r="A132" s="339" t="str">
        <f>IF(ISBLANK(Regressions!A142), " ", Regressions!A142)</f>
        <v>Guatemala</v>
      </c>
      <c r="B132" s="340">
        <f>IF(ISBLANK(Regressions!B142), " ", Regressions!B142)</f>
        <v>2004</v>
      </c>
      <c r="C132" s="345" t="str">
        <f>IF(ISBLANK(Regressions!C142), " ", Regressions!C142)</f>
        <v>Primary</v>
      </c>
      <c r="D132" s="341">
        <f>IF(ISBLANK(Regressions!D142), " ", Regressions!D142)</f>
        <v>2086219</v>
      </c>
      <c r="E132" s="219" t="e">
        <f>IF(ISNUMBER(Regressions!E142),ROUND(Regressions!E142, 1), NA())</f>
        <v>#N/A</v>
      </c>
      <c r="F132" s="342">
        <f>IF(ISNUMBER(Regressions!F142),ROUND(Regressions!F142, 1), NA())</f>
        <v>87.8</v>
      </c>
      <c r="G132" s="241" t="e">
        <f>IF(ISNUMBER(Regressions!G142),ROUND(Regressions!G142, 1), NA())</f>
        <v>#N/A</v>
      </c>
      <c r="H132" s="343" t="e">
        <f>IF(ISNUMBER(Regressions!H142),ROUND(Regressions!H142, 1), NA())</f>
        <v>#N/A</v>
      </c>
      <c r="I132" s="242">
        <f>IF(ISNUMBER(Regressions!I142),ROUND(Regressions!I142, 1), NA())</f>
        <v>12.2</v>
      </c>
      <c r="J132" s="344" t="e">
        <f>IF(ISNUMBER(Regressions!K142),ROUND(Regressions!K142, 1), NA())</f>
        <v>#N/A</v>
      </c>
      <c r="K132" s="342" t="e">
        <f>IF(ISNUMBER(Regressions!L142),ROUND(Regressions!L142, 1), NA())</f>
        <v>#N/A</v>
      </c>
      <c r="L132" s="243" t="e">
        <f>IF(ISNUMBER(Regressions!M142),ROUND(Regressions!M142, 1), NA())</f>
        <v>#N/A</v>
      </c>
      <c r="M132" s="343" t="e">
        <f>IF(ISNUMBER(Regressions!N142),ROUND(Regressions!N142, 1), NA())</f>
        <v>#N/A</v>
      </c>
      <c r="N132" s="242" t="e">
        <f>IF(ISNUMBER(Regressions!O142),ROUND(Regressions!O142, 1), NA())</f>
        <v>#N/A</v>
      </c>
      <c r="O132" s="344" t="e">
        <f>IF(ISNUMBER(Regressions!Q142),ROUND(Regressions!Q142, 1), NA())</f>
        <v>#N/A</v>
      </c>
      <c r="P132" s="342" t="e">
        <f>IF(ISNUMBER(Regressions!R142),ROUND(Regressions!R142, 1), NA())</f>
        <v>#N/A</v>
      </c>
      <c r="Q132" s="220" t="e">
        <f>IF(ISNUMBER(Regressions!S142),ROUND(Regressions!S142, 1), NA())</f>
        <v>#N/A</v>
      </c>
      <c r="R132" s="343" t="e">
        <f>IF(ISNUMBER(Regressions!T142),ROUND(Regressions!T142, 1), NA())</f>
        <v>#N/A</v>
      </c>
      <c r="S132" s="242" t="e">
        <f>IF(ISNUMBER(Regressions!U142),ROUND(Regressions!U142, 1), NA())</f>
        <v>#N/A</v>
      </c>
    </row>
    <row xmlns:x14ac="http://schemas.microsoft.com/office/spreadsheetml/2009/9/ac" r="133" x14ac:dyDescent="0.2">
      <c r="A133" s="339" t="str">
        <f>IF(ISBLANK(Regressions!A143), " ", Regressions!A143)</f>
        <v>Guatemala</v>
      </c>
      <c r="B133" s="340">
        <f>IF(ISBLANK(Regressions!B143), " ", Regressions!B143)</f>
        <v>2005</v>
      </c>
      <c r="C133" s="345" t="str">
        <f>IF(ISBLANK(Regressions!C143), " ", Regressions!C143)</f>
        <v>Primary</v>
      </c>
      <c r="D133" s="341">
        <f>IF(ISBLANK(Regressions!D143), " ", Regressions!D143)</f>
        <v>2123294</v>
      </c>
      <c r="E133" s="219" t="e">
        <f>IF(ISNUMBER(Regressions!E143),ROUND(Regressions!E143, 1), NA())</f>
        <v>#N/A</v>
      </c>
      <c r="F133" s="342">
        <f>IF(ISNUMBER(Regressions!F143),ROUND(Regressions!F143, 1), NA())</f>
        <v>86.8</v>
      </c>
      <c r="G133" s="241" t="e">
        <f>IF(ISNUMBER(Regressions!G143),ROUND(Regressions!G143, 1), NA())</f>
        <v>#N/A</v>
      </c>
      <c r="H133" s="343" t="e">
        <f>IF(ISNUMBER(Regressions!H143),ROUND(Regressions!H143, 1), NA())</f>
        <v>#N/A</v>
      </c>
      <c r="I133" s="242">
        <f>IF(ISNUMBER(Regressions!I143),ROUND(Regressions!I143, 1), NA())</f>
        <v>13.2</v>
      </c>
      <c r="J133" s="344" t="e">
        <f>IF(ISNUMBER(Regressions!K143),ROUND(Regressions!K143, 1), NA())</f>
        <v>#N/A</v>
      </c>
      <c r="K133" s="342" t="e">
        <f>IF(ISNUMBER(Regressions!L143),ROUND(Regressions!L143, 1), NA())</f>
        <v>#N/A</v>
      </c>
      <c r="L133" s="243" t="e">
        <f>IF(ISNUMBER(Regressions!M143),ROUND(Regressions!M143, 1), NA())</f>
        <v>#N/A</v>
      </c>
      <c r="M133" s="343" t="e">
        <f>IF(ISNUMBER(Regressions!N143),ROUND(Regressions!N143, 1), NA())</f>
        <v>#N/A</v>
      </c>
      <c r="N133" s="242" t="e">
        <f>IF(ISNUMBER(Regressions!O143),ROUND(Regressions!O143, 1), NA())</f>
        <v>#N/A</v>
      </c>
      <c r="O133" s="344" t="e">
        <f>IF(ISNUMBER(Regressions!Q143),ROUND(Regressions!Q143, 1), NA())</f>
        <v>#N/A</v>
      </c>
      <c r="P133" s="342" t="e">
        <f>IF(ISNUMBER(Regressions!R143),ROUND(Regressions!R143, 1), NA())</f>
        <v>#N/A</v>
      </c>
      <c r="Q133" s="220" t="e">
        <f>IF(ISNUMBER(Regressions!S143),ROUND(Regressions!S143, 1), NA())</f>
        <v>#N/A</v>
      </c>
      <c r="R133" s="343" t="e">
        <f>IF(ISNUMBER(Regressions!T143),ROUND(Regressions!T143, 1), NA())</f>
        <v>#N/A</v>
      </c>
      <c r="S133" s="242" t="e">
        <f>IF(ISNUMBER(Regressions!U143),ROUND(Regressions!U143, 1), NA())</f>
        <v>#N/A</v>
      </c>
    </row>
    <row xmlns:x14ac="http://schemas.microsoft.com/office/spreadsheetml/2009/9/ac" r="134" x14ac:dyDescent="0.2">
      <c r="A134" s="339" t="str">
        <f>IF(ISBLANK(Regressions!A144), " ", Regressions!A144)</f>
        <v>Guatemala</v>
      </c>
      <c r="B134" s="340">
        <f>IF(ISBLANK(Regressions!B144), " ", Regressions!B144)</f>
        <v>2006</v>
      </c>
      <c r="C134" s="345" t="str">
        <f>IF(ISBLANK(Regressions!C144), " ", Regressions!C144)</f>
        <v>Primary</v>
      </c>
      <c r="D134" s="341">
        <f>IF(ISBLANK(Regressions!D144), " ", Regressions!D144)</f>
        <v>2157995</v>
      </c>
      <c r="E134" s="219" t="e">
        <f>IF(ISNUMBER(Regressions!E144),ROUND(Regressions!E144, 1), NA())</f>
        <v>#N/A</v>
      </c>
      <c r="F134" s="342">
        <f>IF(ISNUMBER(Regressions!F144),ROUND(Regressions!F144, 1), NA())</f>
        <v>85.8</v>
      </c>
      <c r="G134" s="241" t="e">
        <f>IF(ISNUMBER(Regressions!G144),ROUND(Regressions!G144, 1), NA())</f>
        <v>#N/A</v>
      </c>
      <c r="H134" s="343" t="e">
        <f>IF(ISNUMBER(Regressions!H144),ROUND(Regressions!H144, 1), NA())</f>
        <v>#N/A</v>
      </c>
      <c r="I134" s="242">
        <f>IF(ISNUMBER(Regressions!I144),ROUND(Regressions!I144, 1), NA())</f>
        <v>14.2</v>
      </c>
      <c r="J134" s="344" t="e">
        <f>IF(ISNUMBER(Regressions!K144),ROUND(Regressions!K144, 1), NA())</f>
        <v>#N/A</v>
      </c>
      <c r="K134" s="342" t="e">
        <f>IF(ISNUMBER(Regressions!L144),ROUND(Regressions!L144, 1), NA())</f>
        <v>#N/A</v>
      </c>
      <c r="L134" s="243" t="e">
        <f>IF(ISNUMBER(Regressions!M144),ROUND(Regressions!M144, 1), NA())</f>
        <v>#N/A</v>
      </c>
      <c r="M134" s="343" t="e">
        <f>IF(ISNUMBER(Regressions!N144),ROUND(Regressions!N144, 1), NA())</f>
        <v>#N/A</v>
      </c>
      <c r="N134" s="242" t="e">
        <f>IF(ISNUMBER(Regressions!O144),ROUND(Regressions!O144, 1), NA())</f>
        <v>#N/A</v>
      </c>
      <c r="O134" s="344" t="e">
        <f>IF(ISNUMBER(Regressions!Q144),ROUND(Regressions!Q144, 1), NA())</f>
        <v>#N/A</v>
      </c>
      <c r="P134" s="342" t="e">
        <f>IF(ISNUMBER(Regressions!R144),ROUND(Regressions!R144, 1), NA())</f>
        <v>#N/A</v>
      </c>
      <c r="Q134" s="220" t="e">
        <f>IF(ISNUMBER(Regressions!S144),ROUND(Regressions!S144, 1), NA())</f>
        <v>#N/A</v>
      </c>
      <c r="R134" s="343" t="e">
        <f>IF(ISNUMBER(Regressions!T144),ROUND(Regressions!T144, 1), NA())</f>
        <v>#N/A</v>
      </c>
      <c r="S134" s="242" t="e">
        <f>IF(ISNUMBER(Regressions!U144),ROUND(Regressions!U144, 1), NA())</f>
        <v>#N/A</v>
      </c>
    </row>
    <row xmlns:x14ac="http://schemas.microsoft.com/office/spreadsheetml/2009/9/ac" r="135" x14ac:dyDescent="0.2">
      <c r="A135" s="339" t="str">
        <f>IF(ISBLANK(Regressions!A145), " ", Regressions!A145)</f>
        <v>Guatemala</v>
      </c>
      <c r="B135" s="340">
        <f>IF(ISBLANK(Regressions!B145), " ", Regressions!B145)</f>
        <v>2007</v>
      </c>
      <c r="C135" s="345" t="str">
        <f>IF(ISBLANK(Regressions!C145), " ", Regressions!C145)</f>
        <v>Primary</v>
      </c>
      <c r="D135" s="341">
        <f>IF(ISBLANK(Regressions!D145), " ", Regressions!D145)</f>
        <v>2187455</v>
      </c>
      <c r="E135" s="219" t="e">
        <f>IF(ISNUMBER(Regressions!E145),ROUND(Regressions!E145, 1), NA())</f>
        <v>#N/A</v>
      </c>
      <c r="F135" s="342">
        <f>IF(ISNUMBER(Regressions!F145),ROUND(Regressions!F145, 1), NA())</f>
        <v>84.8</v>
      </c>
      <c r="G135" s="241" t="e">
        <f>IF(ISNUMBER(Regressions!G145),ROUND(Regressions!G145, 1), NA())</f>
        <v>#N/A</v>
      </c>
      <c r="H135" s="343" t="e">
        <f>IF(ISNUMBER(Regressions!H145),ROUND(Regressions!H145, 1), NA())</f>
        <v>#N/A</v>
      </c>
      <c r="I135" s="242">
        <f>IF(ISNUMBER(Regressions!I145),ROUND(Regressions!I145, 1), NA())</f>
        <v>15.2</v>
      </c>
      <c r="J135" s="344" t="e">
        <f>IF(ISNUMBER(Regressions!K145),ROUND(Regressions!K145, 1), NA())</f>
        <v>#N/A</v>
      </c>
      <c r="K135" s="342" t="e">
        <f>IF(ISNUMBER(Regressions!L145),ROUND(Regressions!L145, 1), NA())</f>
        <v>#N/A</v>
      </c>
      <c r="L135" s="243">
        <f>IF(ISNUMBER(Regressions!M145),ROUND(Regressions!M145, 1), NA())</f>
        <v>77.900000000000006</v>
      </c>
      <c r="M135" s="343" t="e">
        <f>IF(ISNUMBER(Regressions!N145),ROUND(Regressions!N145, 1), NA())</f>
        <v>#N/A</v>
      </c>
      <c r="N135" s="242" t="e">
        <f>IF(ISNUMBER(Regressions!O145),ROUND(Regressions!O145, 1), NA())</f>
        <v>#N/A</v>
      </c>
      <c r="O135" s="344" t="e">
        <f>IF(ISNUMBER(Regressions!Q145),ROUND(Regressions!Q145, 1), NA())</f>
        <v>#N/A</v>
      </c>
      <c r="P135" s="342" t="e">
        <f>IF(ISNUMBER(Regressions!R145),ROUND(Regressions!R145, 1), NA())</f>
        <v>#N/A</v>
      </c>
      <c r="Q135" s="220" t="e">
        <f>IF(ISNUMBER(Regressions!S145),ROUND(Regressions!S145, 1), NA())</f>
        <v>#N/A</v>
      </c>
      <c r="R135" s="343" t="e">
        <f>IF(ISNUMBER(Regressions!T145),ROUND(Regressions!T145, 1), NA())</f>
        <v>#N/A</v>
      </c>
      <c r="S135" s="242" t="e">
        <f>IF(ISNUMBER(Regressions!U145),ROUND(Regressions!U145, 1), NA())</f>
        <v>#N/A</v>
      </c>
    </row>
    <row xmlns:x14ac="http://schemas.microsoft.com/office/spreadsheetml/2009/9/ac" r="136" x14ac:dyDescent="0.2">
      <c r="A136" s="339" t="str">
        <f>IF(ISBLANK(Regressions!A146), " ", Regressions!A146)</f>
        <v>Guatemala</v>
      </c>
      <c r="B136" s="340">
        <f>IF(ISBLANK(Regressions!B146), " ", Regressions!B146)</f>
        <v>2008</v>
      </c>
      <c r="C136" s="345" t="str">
        <f>IF(ISBLANK(Regressions!C146), " ", Regressions!C146)</f>
        <v>Primary</v>
      </c>
      <c r="D136" s="341">
        <f>IF(ISBLANK(Regressions!D146), " ", Regressions!D146)</f>
        <v>2215126</v>
      </c>
      <c r="E136" s="219" t="e">
        <f>IF(ISNUMBER(Regressions!E146),ROUND(Regressions!E146, 1), NA())</f>
        <v>#N/A</v>
      </c>
      <c r="F136" s="342">
        <f>IF(ISNUMBER(Regressions!F146),ROUND(Regressions!F146, 1), NA())</f>
        <v>83.8</v>
      </c>
      <c r="G136" s="241" t="e">
        <f>IF(ISNUMBER(Regressions!G146),ROUND(Regressions!G146, 1), NA())</f>
        <v>#N/A</v>
      </c>
      <c r="H136" s="343" t="e">
        <f>IF(ISNUMBER(Regressions!H146),ROUND(Regressions!H146, 1), NA())</f>
        <v>#N/A</v>
      </c>
      <c r="I136" s="242">
        <f>IF(ISNUMBER(Regressions!I146),ROUND(Regressions!I146, 1), NA())</f>
        <v>16.2</v>
      </c>
      <c r="J136" s="344" t="e">
        <f>IF(ISNUMBER(Regressions!K146),ROUND(Regressions!K146, 1), NA())</f>
        <v>#N/A</v>
      </c>
      <c r="K136" s="342" t="e">
        <f>IF(ISNUMBER(Regressions!L146),ROUND(Regressions!L146, 1), NA())</f>
        <v>#N/A</v>
      </c>
      <c r="L136" s="243">
        <f>IF(ISNUMBER(Regressions!M146),ROUND(Regressions!M146, 1), NA())</f>
        <v>77.900000000000006</v>
      </c>
      <c r="M136" s="343" t="e">
        <f>IF(ISNUMBER(Regressions!N146),ROUND(Regressions!N146, 1), NA())</f>
        <v>#N/A</v>
      </c>
      <c r="N136" s="242" t="e">
        <f>IF(ISNUMBER(Regressions!O146),ROUND(Regressions!O146, 1), NA())</f>
        <v>#N/A</v>
      </c>
      <c r="O136" s="344" t="e">
        <f>IF(ISNUMBER(Regressions!Q146),ROUND(Regressions!Q146, 1), NA())</f>
        <v>#N/A</v>
      </c>
      <c r="P136" s="342" t="e">
        <f>IF(ISNUMBER(Regressions!R146),ROUND(Regressions!R146, 1), NA())</f>
        <v>#N/A</v>
      </c>
      <c r="Q136" s="220" t="e">
        <f>IF(ISNUMBER(Regressions!S146),ROUND(Regressions!S146, 1), NA())</f>
        <v>#N/A</v>
      </c>
      <c r="R136" s="343" t="e">
        <f>IF(ISNUMBER(Regressions!T146),ROUND(Regressions!T146, 1), NA())</f>
        <v>#N/A</v>
      </c>
      <c r="S136" s="242" t="e">
        <f>IF(ISNUMBER(Regressions!U146),ROUND(Regressions!U146, 1), NA())</f>
        <v>#N/A</v>
      </c>
    </row>
    <row xmlns:x14ac="http://schemas.microsoft.com/office/spreadsheetml/2009/9/ac" r="137" x14ac:dyDescent="0.2">
      <c r="A137" s="339" t="str">
        <f>IF(ISBLANK(Regressions!A147), " ", Regressions!A147)</f>
        <v>Guatemala</v>
      </c>
      <c r="B137" s="340">
        <f>IF(ISBLANK(Regressions!B147), " ", Regressions!B147)</f>
        <v>2009</v>
      </c>
      <c r="C137" s="345" t="str">
        <f>IF(ISBLANK(Regressions!C147), " ", Regressions!C147)</f>
        <v>Primary</v>
      </c>
      <c r="D137" s="341">
        <f>IF(ISBLANK(Regressions!D147), " ", Regressions!D147)</f>
        <v>2242470</v>
      </c>
      <c r="E137" s="219" t="e">
        <f>IF(ISNUMBER(Regressions!E147),ROUND(Regressions!E147, 1), NA())</f>
        <v>#N/A</v>
      </c>
      <c r="F137" s="342">
        <f>IF(ISNUMBER(Regressions!F147),ROUND(Regressions!F147, 1), NA())</f>
        <v>82.8</v>
      </c>
      <c r="G137" s="241" t="e">
        <f>IF(ISNUMBER(Regressions!G147),ROUND(Regressions!G147, 1), NA())</f>
        <v>#N/A</v>
      </c>
      <c r="H137" s="343" t="e">
        <f>IF(ISNUMBER(Regressions!H147),ROUND(Regressions!H147, 1), NA())</f>
        <v>#N/A</v>
      </c>
      <c r="I137" s="242">
        <f>IF(ISNUMBER(Regressions!I147),ROUND(Regressions!I147, 1), NA())</f>
        <v>17.2</v>
      </c>
      <c r="J137" s="344" t="e">
        <f>IF(ISNUMBER(Regressions!K147),ROUND(Regressions!K147, 1), NA())</f>
        <v>#N/A</v>
      </c>
      <c r="K137" s="342" t="e">
        <f>IF(ISNUMBER(Regressions!L147),ROUND(Regressions!L147, 1), NA())</f>
        <v>#N/A</v>
      </c>
      <c r="L137" s="243">
        <f>IF(ISNUMBER(Regressions!M147),ROUND(Regressions!M147, 1), NA())</f>
        <v>77.900000000000006</v>
      </c>
      <c r="M137" s="343" t="e">
        <f>IF(ISNUMBER(Regressions!N147),ROUND(Regressions!N147, 1), NA())</f>
        <v>#N/A</v>
      </c>
      <c r="N137" s="242" t="e">
        <f>IF(ISNUMBER(Regressions!O147),ROUND(Regressions!O147, 1), NA())</f>
        <v>#N/A</v>
      </c>
      <c r="O137" s="344" t="e">
        <f>IF(ISNUMBER(Regressions!Q147),ROUND(Regressions!Q147, 1), NA())</f>
        <v>#N/A</v>
      </c>
      <c r="P137" s="342" t="e">
        <f>IF(ISNUMBER(Regressions!R147),ROUND(Regressions!R147, 1), NA())</f>
        <v>#N/A</v>
      </c>
      <c r="Q137" s="220" t="e">
        <f>IF(ISNUMBER(Regressions!S147),ROUND(Regressions!S147, 1), NA())</f>
        <v>#N/A</v>
      </c>
      <c r="R137" s="343" t="e">
        <f>IF(ISNUMBER(Regressions!T147),ROUND(Regressions!T147, 1), NA())</f>
        <v>#N/A</v>
      </c>
      <c r="S137" s="242" t="e">
        <f>IF(ISNUMBER(Regressions!U147),ROUND(Regressions!U147, 1), NA())</f>
        <v>#N/A</v>
      </c>
    </row>
    <row xmlns:x14ac="http://schemas.microsoft.com/office/spreadsheetml/2009/9/ac" r="138" x14ac:dyDescent="0.2">
      <c r="A138" s="339" t="str">
        <f>IF(ISBLANK(Regressions!A148), " ", Regressions!A148)</f>
        <v>Guatemala</v>
      </c>
      <c r="B138" s="340">
        <f>IF(ISBLANK(Regressions!B148), " ", Regressions!B148)</f>
        <v>2010</v>
      </c>
      <c r="C138" s="345" t="str">
        <f>IF(ISBLANK(Regressions!C148), " ", Regressions!C148)</f>
        <v>Primary</v>
      </c>
      <c r="D138" s="341">
        <f>IF(ISBLANK(Regressions!D148), " ", Regressions!D148)</f>
        <v>2264559</v>
      </c>
      <c r="E138" s="219" t="e">
        <f>IF(ISNUMBER(Regressions!E148),ROUND(Regressions!E148, 1), NA())</f>
        <v>#N/A</v>
      </c>
      <c r="F138" s="342">
        <f>IF(ISNUMBER(Regressions!F148),ROUND(Regressions!F148, 1), NA())</f>
        <v>81.8</v>
      </c>
      <c r="G138" s="241" t="e">
        <f>IF(ISNUMBER(Regressions!G148),ROUND(Regressions!G148, 1), NA())</f>
        <v>#N/A</v>
      </c>
      <c r="H138" s="343" t="e">
        <f>IF(ISNUMBER(Regressions!H148),ROUND(Regressions!H148, 1), NA())</f>
        <v>#N/A</v>
      </c>
      <c r="I138" s="242">
        <f>IF(ISNUMBER(Regressions!I148),ROUND(Regressions!I148, 1), NA())</f>
        <v>18.2</v>
      </c>
      <c r="J138" s="344" t="e">
        <f>IF(ISNUMBER(Regressions!K148),ROUND(Regressions!K148, 1), NA())</f>
        <v>#N/A</v>
      </c>
      <c r="K138" s="342" t="e">
        <f>IF(ISNUMBER(Regressions!L148),ROUND(Regressions!L148, 1), NA())</f>
        <v>#N/A</v>
      </c>
      <c r="L138" s="243">
        <f>IF(ISNUMBER(Regressions!M148),ROUND(Regressions!M148, 1), NA())</f>
        <v>77.900000000000006</v>
      </c>
      <c r="M138" s="343" t="e">
        <f>IF(ISNUMBER(Regressions!N148),ROUND(Regressions!N148, 1), NA())</f>
        <v>#N/A</v>
      </c>
      <c r="N138" s="242" t="e">
        <f>IF(ISNUMBER(Regressions!O148),ROUND(Regressions!O148, 1), NA())</f>
        <v>#N/A</v>
      </c>
      <c r="O138" s="344" t="e">
        <f>IF(ISNUMBER(Regressions!Q148),ROUND(Regressions!Q148, 1), NA())</f>
        <v>#N/A</v>
      </c>
      <c r="P138" s="342" t="e">
        <f>IF(ISNUMBER(Regressions!R148),ROUND(Regressions!R148, 1), NA())</f>
        <v>#N/A</v>
      </c>
      <c r="Q138" s="220" t="e">
        <f>IF(ISNUMBER(Regressions!S148),ROUND(Regressions!S148, 1), NA())</f>
        <v>#N/A</v>
      </c>
      <c r="R138" s="343" t="e">
        <f>IF(ISNUMBER(Regressions!T148),ROUND(Regressions!T148, 1), NA())</f>
        <v>#N/A</v>
      </c>
      <c r="S138" s="242" t="e">
        <f>IF(ISNUMBER(Regressions!U148),ROUND(Regressions!U148, 1), NA())</f>
        <v>#N/A</v>
      </c>
    </row>
    <row xmlns:x14ac="http://schemas.microsoft.com/office/spreadsheetml/2009/9/ac" r="139" x14ac:dyDescent="0.2">
      <c r="A139" s="339" t="str">
        <f>IF(ISBLANK(Regressions!A149), " ", Regressions!A149)</f>
        <v>Guatemala</v>
      </c>
      <c r="B139" s="340">
        <f>IF(ISBLANK(Regressions!B149), " ", Regressions!B149)</f>
        <v>2011</v>
      </c>
      <c r="C139" s="345" t="str">
        <f>IF(ISBLANK(Regressions!C149), " ", Regressions!C149)</f>
        <v>Primary</v>
      </c>
      <c r="D139" s="341">
        <f>IF(ISBLANK(Regressions!D149), " ", Regressions!D149)</f>
        <v>2280073</v>
      </c>
      <c r="E139" s="219" t="e">
        <f>IF(ISNUMBER(Regressions!E149),ROUND(Regressions!E149, 1), NA())</f>
        <v>#N/A</v>
      </c>
      <c r="F139" s="342">
        <f>IF(ISNUMBER(Regressions!F149),ROUND(Regressions!F149, 1), NA())</f>
        <v>80.8</v>
      </c>
      <c r="G139" s="241" t="e">
        <f>IF(ISNUMBER(Regressions!G149),ROUND(Regressions!G149, 1), NA())</f>
        <v>#N/A</v>
      </c>
      <c r="H139" s="343" t="e">
        <f>IF(ISNUMBER(Regressions!H149),ROUND(Regressions!H149, 1), NA())</f>
        <v>#N/A</v>
      </c>
      <c r="I139" s="242">
        <f>IF(ISNUMBER(Regressions!I149),ROUND(Regressions!I149, 1), NA())</f>
        <v>19.2</v>
      </c>
      <c r="J139" s="344" t="e">
        <f>IF(ISNUMBER(Regressions!K149),ROUND(Regressions!K149, 1), NA())</f>
        <v>#N/A</v>
      </c>
      <c r="K139" s="342" t="e">
        <f>IF(ISNUMBER(Regressions!L149),ROUND(Regressions!L149, 1), NA())</f>
        <v>#N/A</v>
      </c>
      <c r="L139" s="243">
        <f>IF(ISNUMBER(Regressions!M149),ROUND(Regressions!M149, 1), NA())</f>
        <v>77.900000000000006</v>
      </c>
      <c r="M139" s="343" t="e">
        <f>IF(ISNUMBER(Regressions!N149),ROUND(Regressions!N149, 1), NA())</f>
        <v>#N/A</v>
      </c>
      <c r="N139" s="242" t="e">
        <f>IF(ISNUMBER(Regressions!O149),ROUND(Regressions!O149, 1), NA())</f>
        <v>#N/A</v>
      </c>
      <c r="O139" s="344" t="e">
        <f>IF(ISNUMBER(Regressions!Q149),ROUND(Regressions!Q149, 1), NA())</f>
        <v>#N/A</v>
      </c>
      <c r="P139" s="342" t="e">
        <f>IF(ISNUMBER(Regressions!R149),ROUND(Regressions!R149, 1), NA())</f>
        <v>#N/A</v>
      </c>
      <c r="Q139" s="220" t="e">
        <f>IF(ISNUMBER(Regressions!S149),ROUND(Regressions!S149, 1), NA())</f>
        <v>#N/A</v>
      </c>
      <c r="R139" s="343" t="e">
        <f>IF(ISNUMBER(Regressions!T149),ROUND(Regressions!T149, 1), NA())</f>
        <v>#N/A</v>
      </c>
      <c r="S139" s="242" t="e">
        <f>IF(ISNUMBER(Regressions!U149),ROUND(Regressions!U149, 1), NA())</f>
        <v>#N/A</v>
      </c>
    </row>
    <row xmlns:x14ac="http://schemas.microsoft.com/office/spreadsheetml/2009/9/ac" r="140" x14ac:dyDescent="0.2">
      <c r="A140" s="339" t="str">
        <f>IF(ISBLANK(Regressions!A150), " ", Regressions!A150)</f>
        <v>Guatemala</v>
      </c>
      <c r="B140" s="340">
        <f>IF(ISBLANK(Regressions!B150), " ", Regressions!B150)</f>
        <v>2012</v>
      </c>
      <c r="C140" s="345" t="str">
        <f>IF(ISBLANK(Regressions!C150), " ", Regressions!C150)</f>
        <v>Primary</v>
      </c>
      <c r="D140" s="341">
        <f>IF(ISBLANK(Regressions!D150), " ", Regressions!D150)</f>
        <v>2289098</v>
      </c>
      <c r="E140" s="219" t="e">
        <f>IF(ISNUMBER(Regressions!E150),ROUND(Regressions!E150, 1), NA())</f>
        <v>#N/A</v>
      </c>
      <c r="F140" s="342">
        <f>IF(ISNUMBER(Regressions!F150),ROUND(Regressions!F150, 1), NA())</f>
        <v>79.8</v>
      </c>
      <c r="G140" s="241" t="e">
        <f>IF(ISNUMBER(Regressions!G150),ROUND(Regressions!G150, 1), NA())</f>
        <v>#N/A</v>
      </c>
      <c r="H140" s="343" t="e">
        <f>IF(ISNUMBER(Regressions!H150),ROUND(Regressions!H150, 1), NA())</f>
        <v>#N/A</v>
      </c>
      <c r="I140" s="242">
        <f>IF(ISNUMBER(Regressions!I150),ROUND(Regressions!I150, 1), NA())</f>
        <v>20.2</v>
      </c>
      <c r="J140" s="344" t="e">
        <f>IF(ISNUMBER(Regressions!K150),ROUND(Regressions!K150, 1), NA())</f>
        <v>#N/A</v>
      </c>
      <c r="K140" s="342" t="e">
        <f>IF(ISNUMBER(Regressions!L150),ROUND(Regressions!L150, 1), NA())</f>
        <v>#N/A</v>
      </c>
      <c r="L140" s="243">
        <f>IF(ISNUMBER(Regressions!M150),ROUND(Regressions!M150, 1), NA())</f>
        <v>77.400000000000006</v>
      </c>
      <c r="M140" s="343" t="e">
        <f>IF(ISNUMBER(Regressions!N150),ROUND(Regressions!N150, 1), NA())</f>
        <v>#N/A</v>
      </c>
      <c r="N140" s="242" t="e">
        <f>IF(ISNUMBER(Regressions!O150),ROUND(Regressions!O150, 1), NA())</f>
        <v>#N/A</v>
      </c>
      <c r="O140" s="344" t="e">
        <f>IF(ISNUMBER(Regressions!Q150),ROUND(Regressions!Q150, 1), NA())</f>
        <v>#N/A</v>
      </c>
      <c r="P140" s="342" t="e">
        <f>IF(ISNUMBER(Regressions!R150),ROUND(Regressions!R150, 1), NA())</f>
        <v>#N/A</v>
      </c>
      <c r="Q140" s="220" t="e">
        <f>IF(ISNUMBER(Regressions!S150),ROUND(Regressions!S150, 1), NA())</f>
        <v>#N/A</v>
      </c>
      <c r="R140" s="343" t="e">
        <f>IF(ISNUMBER(Regressions!T150),ROUND(Regressions!T150, 1), NA())</f>
        <v>#N/A</v>
      </c>
      <c r="S140" s="242" t="e">
        <f>IF(ISNUMBER(Regressions!U150),ROUND(Regressions!U150, 1), NA())</f>
        <v>#N/A</v>
      </c>
    </row>
    <row xmlns:x14ac="http://schemas.microsoft.com/office/spreadsheetml/2009/9/ac" r="141" x14ac:dyDescent="0.2">
      <c r="A141" s="339" t="str">
        <f>IF(ISBLANK(Regressions!A151), " ", Regressions!A151)</f>
        <v>Guatemala</v>
      </c>
      <c r="B141" s="340">
        <f>IF(ISBLANK(Regressions!B151), " ", Regressions!B151)</f>
        <v>2013</v>
      </c>
      <c r="C141" s="345" t="str">
        <f>IF(ISBLANK(Regressions!C151), " ", Regressions!C151)</f>
        <v>Primary</v>
      </c>
      <c r="D141" s="341">
        <f>IF(ISBLANK(Regressions!D151), " ", Regressions!D151)</f>
        <v>2294347</v>
      </c>
      <c r="E141" s="219" t="e">
        <f>IF(ISNUMBER(Regressions!E151),ROUND(Regressions!E151, 1), NA())</f>
        <v>#N/A</v>
      </c>
      <c r="F141" s="342">
        <f>IF(ISNUMBER(Regressions!F151),ROUND(Regressions!F151, 1), NA())</f>
        <v>78.8</v>
      </c>
      <c r="G141" s="241" t="e">
        <f>IF(ISNUMBER(Regressions!G151),ROUND(Regressions!G151, 1), NA())</f>
        <v>#N/A</v>
      </c>
      <c r="H141" s="343" t="e">
        <f>IF(ISNUMBER(Regressions!H151),ROUND(Regressions!H151, 1), NA())</f>
        <v>#N/A</v>
      </c>
      <c r="I141" s="242">
        <f>IF(ISNUMBER(Regressions!I151),ROUND(Regressions!I151, 1), NA())</f>
        <v>21.2</v>
      </c>
      <c r="J141" s="344" t="e">
        <f>IF(ISNUMBER(Regressions!K151),ROUND(Regressions!K151, 1), NA())</f>
        <v>#N/A</v>
      </c>
      <c r="K141" s="342" t="e">
        <f>IF(ISNUMBER(Regressions!L151),ROUND(Regressions!L151, 1), NA())</f>
        <v>#N/A</v>
      </c>
      <c r="L141" s="243">
        <f>IF(ISNUMBER(Regressions!M151),ROUND(Regressions!M151, 1), NA())</f>
        <v>76.8</v>
      </c>
      <c r="M141" s="343" t="e">
        <f>IF(ISNUMBER(Regressions!N151),ROUND(Regressions!N151, 1), NA())</f>
        <v>#N/A</v>
      </c>
      <c r="N141" s="242" t="e">
        <f>IF(ISNUMBER(Regressions!O151),ROUND(Regressions!O151, 1), NA())</f>
        <v>#N/A</v>
      </c>
      <c r="O141" s="344" t="e">
        <f>IF(ISNUMBER(Regressions!Q151),ROUND(Regressions!Q151, 1), NA())</f>
        <v>#N/A</v>
      </c>
      <c r="P141" s="342" t="e">
        <f>IF(ISNUMBER(Regressions!R151),ROUND(Regressions!R151, 1), NA())</f>
        <v>#N/A</v>
      </c>
      <c r="Q141" s="220" t="e">
        <f>IF(ISNUMBER(Regressions!S151),ROUND(Regressions!S151, 1), NA())</f>
        <v>#N/A</v>
      </c>
      <c r="R141" s="343" t="e">
        <f>IF(ISNUMBER(Regressions!T151),ROUND(Regressions!T151, 1), NA())</f>
        <v>#N/A</v>
      </c>
      <c r="S141" s="242" t="e">
        <f>IF(ISNUMBER(Regressions!U151),ROUND(Regressions!U151, 1), NA())</f>
        <v>#N/A</v>
      </c>
    </row>
    <row xmlns:x14ac="http://schemas.microsoft.com/office/spreadsheetml/2009/9/ac" r="142" x14ac:dyDescent="0.2">
      <c r="A142" s="339" t="str">
        <f>IF(ISBLANK(Regressions!A152), " ", Regressions!A152)</f>
        <v>Guatemala</v>
      </c>
      <c r="B142" s="340">
        <f>IF(ISBLANK(Regressions!B152), " ", Regressions!B152)</f>
        <v>2014</v>
      </c>
      <c r="C142" s="345" t="str">
        <f>IF(ISBLANK(Regressions!C152), " ", Regressions!C152)</f>
        <v>Primary</v>
      </c>
      <c r="D142" s="341">
        <f>IF(ISBLANK(Regressions!D152), " ", Regressions!D152)</f>
        <v>2292866</v>
      </c>
      <c r="E142" s="219" t="e">
        <f>IF(ISNUMBER(Regressions!E152),ROUND(Regressions!E152, 1), NA())</f>
        <v>#N/A</v>
      </c>
      <c r="F142" s="342">
        <f>IF(ISNUMBER(Regressions!F152),ROUND(Regressions!F152, 1), NA())</f>
        <v>77.8</v>
      </c>
      <c r="G142" s="241" t="e">
        <f>IF(ISNUMBER(Regressions!G152),ROUND(Regressions!G152, 1), NA())</f>
        <v>#N/A</v>
      </c>
      <c r="H142" s="343" t="e">
        <f>IF(ISNUMBER(Regressions!H152),ROUND(Regressions!H152, 1), NA())</f>
        <v>#N/A</v>
      </c>
      <c r="I142" s="242">
        <f>IF(ISNUMBER(Regressions!I152),ROUND(Regressions!I152, 1), NA())</f>
        <v>22.2</v>
      </c>
      <c r="J142" s="344" t="e">
        <f>IF(ISNUMBER(Regressions!K152),ROUND(Regressions!K152, 1), NA())</f>
        <v>#N/A</v>
      </c>
      <c r="K142" s="342" t="e">
        <f>IF(ISNUMBER(Regressions!L152),ROUND(Regressions!L152, 1), NA())</f>
        <v>#N/A</v>
      </c>
      <c r="L142" s="243">
        <f>IF(ISNUMBER(Regressions!M152),ROUND(Regressions!M152, 1), NA())</f>
        <v>76.2</v>
      </c>
      <c r="M142" s="343" t="e">
        <f>IF(ISNUMBER(Regressions!N152),ROUND(Regressions!N152, 1), NA())</f>
        <v>#N/A</v>
      </c>
      <c r="N142" s="242" t="e">
        <f>IF(ISNUMBER(Regressions!O152),ROUND(Regressions!O152, 1), NA())</f>
        <v>#N/A</v>
      </c>
      <c r="O142" s="344" t="e">
        <f>IF(ISNUMBER(Regressions!Q152),ROUND(Regressions!Q152, 1), NA())</f>
        <v>#N/A</v>
      </c>
      <c r="P142" s="342" t="e">
        <f>IF(ISNUMBER(Regressions!R152),ROUND(Regressions!R152, 1), NA())</f>
        <v>#N/A</v>
      </c>
      <c r="Q142" s="220" t="e">
        <f>IF(ISNUMBER(Regressions!S152),ROUND(Regressions!S152, 1), NA())</f>
        <v>#N/A</v>
      </c>
      <c r="R142" s="343" t="e">
        <f>IF(ISNUMBER(Regressions!T152),ROUND(Regressions!T152, 1), NA())</f>
        <v>#N/A</v>
      </c>
      <c r="S142" s="242" t="e">
        <f>IF(ISNUMBER(Regressions!U152),ROUND(Regressions!U152, 1), NA())</f>
        <v>#N/A</v>
      </c>
    </row>
    <row xmlns:x14ac="http://schemas.microsoft.com/office/spreadsheetml/2009/9/ac" r="143" x14ac:dyDescent="0.2">
      <c r="A143" s="339" t="str">
        <f>IF(ISBLANK(Regressions!A153), " ", Regressions!A153)</f>
        <v>Guatemala</v>
      </c>
      <c r="B143" s="340">
        <f>IF(ISBLANK(Regressions!B153), " ", Regressions!B153)</f>
        <v>2015</v>
      </c>
      <c r="C143" s="345" t="str">
        <f>IF(ISBLANK(Regressions!C153), " ", Regressions!C153)</f>
        <v>Primary</v>
      </c>
      <c r="D143" s="341">
        <f>IF(ISBLANK(Regressions!D153), " ", Regressions!D153)</f>
        <v>2288107</v>
      </c>
      <c r="E143" s="219" t="e">
        <f>IF(ISNUMBER(Regressions!E153),ROUND(Regressions!E153, 1), NA())</f>
        <v>#N/A</v>
      </c>
      <c r="F143" s="342">
        <f>IF(ISNUMBER(Regressions!F153),ROUND(Regressions!F153, 1), NA())</f>
        <v>76.7</v>
      </c>
      <c r="G143" s="241" t="e">
        <f>IF(ISNUMBER(Regressions!G153),ROUND(Regressions!G153, 1), NA())</f>
        <v>#N/A</v>
      </c>
      <c r="H143" s="343" t="e">
        <f>IF(ISNUMBER(Regressions!H153),ROUND(Regressions!H153, 1), NA())</f>
        <v>#N/A</v>
      </c>
      <c r="I143" s="242">
        <f>IF(ISNUMBER(Regressions!I153),ROUND(Regressions!I153, 1), NA())</f>
        <v>23.3</v>
      </c>
      <c r="J143" s="344" t="e">
        <f>IF(ISNUMBER(Regressions!K153),ROUND(Regressions!K153, 1), NA())</f>
        <v>#N/A</v>
      </c>
      <c r="K143" s="342" t="e">
        <f>IF(ISNUMBER(Regressions!L153),ROUND(Regressions!L153, 1), NA())</f>
        <v>#N/A</v>
      </c>
      <c r="L143" s="243">
        <f>IF(ISNUMBER(Regressions!M153),ROUND(Regressions!M153, 1), NA())</f>
        <v>75.599999999999994</v>
      </c>
      <c r="M143" s="343" t="e">
        <f>IF(ISNUMBER(Regressions!N153),ROUND(Regressions!N153, 1), NA())</f>
        <v>#N/A</v>
      </c>
      <c r="N143" s="242" t="e">
        <f>IF(ISNUMBER(Regressions!O153),ROUND(Regressions!O153, 1), NA())</f>
        <v>#N/A</v>
      </c>
      <c r="O143" s="344" t="e">
        <f>IF(ISNUMBER(Regressions!Q153),ROUND(Regressions!Q153, 1), NA())</f>
        <v>#N/A</v>
      </c>
      <c r="P143" s="342" t="e">
        <f>IF(ISNUMBER(Regressions!R153),ROUND(Regressions!R153, 1), NA())</f>
        <v>#N/A</v>
      </c>
      <c r="Q143" s="220" t="e">
        <f>IF(ISNUMBER(Regressions!S153),ROUND(Regressions!S153, 1), NA())</f>
        <v>#N/A</v>
      </c>
      <c r="R143" s="343" t="e">
        <f>IF(ISNUMBER(Regressions!T153),ROUND(Regressions!T153, 1), NA())</f>
        <v>#N/A</v>
      </c>
      <c r="S143" s="242" t="e">
        <f>IF(ISNUMBER(Regressions!U153),ROUND(Regressions!U153, 1), NA())</f>
        <v>#N/A</v>
      </c>
    </row>
    <row xmlns:x14ac="http://schemas.microsoft.com/office/spreadsheetml/2009/9/ac" r="144" x14ac:dyDescent="0.2">
      <c r="A144" s="339" t="str">
        <f>IF(ISBLANK(Regressions!A154), " ", Regressions!A154)</f>
        <v>Guatemala</v>
      </c>
      <c r="B144" s="340">
        <f>IF(ISBLANK(Regressions!B154), " ", Regressions!B154)</f>
        <v>2016</v>
      </c>
      <c r="C144" s="345" t="str">
        <f>IF(ISBLANK(Regressions!C154), " ", Regressions!C154)</f>
        <v>Primary</v>
      </c>
      <c r="D144" s="341">
        <f>IF(ISBLANK(Regressions!D154), " ", Regressions!D154)</f>
        <v>2282070</v>
      </c>
      <c r="E144" s="219">
        <f>IF(ISNUMBER(Regressions!E154),ROUND(Regressions!E154, 1), NA())</f>
        <v>75.7</v>
      </c>
      <c r="F144" s="342">
        <f>IF(ISNUMBER(Regressions!F154),ROUND(Regressions!F154, 1), NA())</f>
        <v>75.7</v>
      </c>
      <c r="G144" s="241" t="e">
        <f>IF(ISNUMBER(Regressions!G154),ROUND(Regressions!G154, 1), NA())</f>
        <v>#N/A</v>
      </c>
      <c r="H144" s="343" t="e">
        <f>IF(ISNUMBER(Regressions!H154),ROUND(Regressions!H154, 1), NA())</f>
        <v>#N/A</v>
      </c>
      <c r="I144" s="242">
        <f>IF(ISNUMBER(Regressions!I154),ROUND(Regressions!I154, 1), NA())</f>
        <v>24.3</v>
      </c>
      <c r="J144" s="344" t="e">
        <f>IF(ISNUMBER(Regressions!K154),ROUND(Regressions!K154, 1), NA())</f>
        <v>#N/A</v>
      </c>
      <c r="K144" s="342" t="e">
        <f>IF(ISNUMBER(Regressions!L154),ROUND(Regressions!L154, 1), NA())</f>
        <v>#N/A</v>
      </c>
      <c r="L144" s="243">
        <f>IF(ISNUMBER(Regressions!M154),ROUND(Regressions!M154, 1), NA())</f>
        <v>75</v>
      </c>
      <c r="M144" s="343" t="e">
        <f>IF(ISNUMBER(Regressions!N154),ROUND(Regressions!N154, 1), NA())</f>
        <v>#N/A</v>
      </c>
      <c r="N144" s="242" t="e">
        <f>IF(ISNUMBER(Regressions!O154),ROUND(Regressions!O154, 1), NA())</f>
        <v>#N/A</v>
      </c>
      <c r="O144" s="344" t="e">
        <f>IF(ISNUMBER(Regressions!Q154),ROUND(Regressions!Q154, 1), NA())</f>
        <v>#N/A</v>
      </c>
      <c r="P144" s="342" t="e">
        <f>IF(ISNUMBER(Regressions!R154),ROUND(Regressions!R154, 1), NA())</f>
        <v>#N/A</v>
      </c>
      <c r="Q144" s="220" t="e">
        <f>IF(ISNUMBER(Regressions!S154),ROUND(Regressions!S154, 1), NA())</f>
        <v>#N/A</v>
      </c>
      <c r="R144" s="343" t="e">
        <f>IF(ISNUMBER(Regressions!T154),ROUND(Regressions!T154, 1), NA())</f>
        <v>#N/A</v>
      </c>
      <c r="S144" s="242" t="e">
        <f>IF(ISNUMBER(Regressions!U154),ROUND(Regressions!U154, 1), NA())</f>
        <v>#N/A</v>
      </c>
    </row>
    <row xmlns:x14ac="http://schemas.microsoft.com/office/spreadsheetml/2009/9/ac" r="145" x14ac:dyDescent="0.2">
      <c r="A145" s="339" t="str">
        <f>IF(ISBLANK(Regressions!A155), " ", Regressions!A155)</f>
        <v>Guatemala</v>
      </c>
      <c r="B145" s="340">
        <f>IF(ISBLANK(Regressions!B155), " ", Regressions!B155)</f>
        <v>2017</v>
      </c>
      <c r="C145" s="345" t="str">
        <f>IF(ISBLANK(Regressions!C155), " ", Regressions!C155)</f>
        <v>Primary</v>
      </c>
      <c r="D145" s="341">
        <f>IF(ISBLANK(Regressions!D155), " ", Regressions!D155)</f>
        <v>2279706</v>
      </c>
      <c r="E145" s="219">
        <f>IF(ISNUMBER(Regressions!E155),ROUND(Regressions!E155, 1), NA())</f>
        <v>74.7</v>
      </c>
      <c r="F145" s="342">
        <f>IF(ISNUMBER(Regressions!F155),ROUND(Regressions!F155, 1), NA())</f>
        <v>74.7</v>
      </c>
      <c r="G145" s="241" t="e">
        <f>IF(ISNUMBER(Regressions!G155),ROUND(Regressions!G155, 1), NA())</f>
        <v>#N/A</v>
      </c>
      <c r="H145" s="343" t="e">
        <f>IF(ISNUMBER(Regressions!H155),ROUND(Regressions!H155, 1), NA())</f>
        <v>#N/A</v>
      </c>
      <c r="I145" s="242">
        <f>IF(ISNUMBER(Regressions!I155),ROUND(Regressions!I155, 1), NA())</f>
        <v>25.3</v>
      </c>
      <c r="J145" s="344" t="e">
        <f>IF(ISNUMBER(Regressions!K155),ROUND(Regressions!K155, 1), NA())</f>
        <v>#N/A</v>
      </c>
      <c r="K145" s="342" t="e">
        <f>IF(ISNUMBER(Regressions!L155),ROUND(Regressions!L155, 1), NA())</f>
        <v>#N/A</v>
      </c>
      <c r="L145" s="243">
        <f>IF(ISNUMBER(Regressions!M155),ROUND(Regressions!M155, 1), NA())</f>
        <v>74.5</v>
      </c>
      <c r="M145" s="343" t="e">
        <f>IF(ISNUMBER(Regressions!N155),ROUND(Regressions!N155, 1), NA())</f>
        <v>#N/A</v>
      </c>
      <c r="N145" s="242" t="e">
        <f>IF(ISNUMBER(Regressions!O155),ROUND(Regressions!O155, 1), NA())</f>
        <v>#N/A</v>
      </c>
      <c r="O145" s="344" t="e">
        <f>IF(ISNUMBER(Regressions!Q155),ROUND(Regressions!Q155, 1), NA())</f>
        <v>#N/A</v>
      </c>
      <c r="P145" s="342" t="e">
        <f>IF(ISNUMBER(Regressions!R155),ROUND(Regressions!R155, 1), NA())</f>
        <v>#N/A</v>
      </c>
      <c r="Q145" s="220" t="e">
        <f>IF(ISNUMBER(Regressions!S155),ROUND(Regressions!S155, 1), NA())</f>
        <v>#N/A</v>
      </c>
      <c r="R145" s="343" t="e">
        <f>IF(ISNUMBER(Regressions!T155),ROUND(Regressions!T155, 1), NA())</f>
        <v>#N/A</v>
      </c>
      <c r="S145" s="242" t="e">
        <f>IF(ISNUMBER(Regressions!U155),ROUND(Regressions!U155, 1), NA())</f>
        <v>#N/A</v>
      </c>
    </row>
    <row xmlns:x14ac="http://schemas.microsoft.com/office/spreadsheetml/2009/9/ac" r="146" x14ac:dyDescent="0.2">
      <c r="A146" s="339" t="str">
        <f>IF(ISBLANK(Regressions!A156), " ", Regressions!A156)</f>
        <v>Guatemala</v>
      </c>
      <c r="B146" s="340">
        <f>IF(ISBLANK(Regressions!B156), " ", Regressions!B156)</f>
        <v>2018</v>
      </c>
      <c r="C146" s="345" t="str">
        <f>IF(ISBLANK(Regressions!C156), " ", Regressions!C156)</f>
        <v>Primary</v>
      </c>
      <c r="D146" s="341">
        <f>IF(ISBLANK(Regressions!D156), " ", Regressions!D156)</f>
        <v>2280523</v>
      </c>
      <c r="E146" s="219">
        <f>IF(ISNUMBER(Regressions!E156),ROUND(Regressions!E156, 1), NA())</f>
        <v>73.7</v>
      </c>
      <c r="F146" s="342">
        <f>IF(ISNUMBER(Regressions!F156),ROUND(Regressions!F156, 1), NA())</f>
        <v>73.7</v>
      </c>
      <c r="G146" s="241" t="e">
        <f>IF(ISNUMBER(Regressions!G156),ROUND(Regressions!G156, 1), NA())</f>
        <v>#N/A</v>
      </c>
      <c r="H146" s="343" t="e">
        <f>IF(ISNUMBER(Regressions!H156),ROUND(Regressions!H156, 1), NA())</f>
        <v>#N/A</v>
      </c>
      <c r="I146" s="242">
        <f>IF(ISNUMBER(Regressions!I156),ROUND(Regressions!I156, 1), NA())</f>
        <v>26.3</v>
      </c>
      <c r="J146" s="344" t="e">
        <f>IF(ISNUMBER(Regressions!K156),ROUND(Regressions!K156, 1), NA())</f>
        <v>#N/A</v>
      </c>
      <c r="K146" s="342" t="e">
        <f>IF(ISNUMBER(Regressions!L156),ROUND(Regressions!L156, 1), NA())</f>
        <v>#N/A</v>
      </c>
      <c r="L146" s="243">
        <f>IF(ISNUMBER(Regressions!M156),ROUND(Regressions!M156, 1), NA())</f>
        <v>73.900000000000006</v>
      </c>
      <c r="M146" s="343" t="e">
        <f>IF(ISNUMBER(Regressions!N156),ROUND(Regressions!N156, 1), NA())</f>
        <v>#N/A</v>
      </c>
      <c r="N146" s="242" t="e">
        <f>IF(ISNUMBER(Regressions!O156),ROUND(Regressions!O156, 1), NA())</f>
        <v>#N/A</v>
      </c>
      <c r="O146" s="344" t="e">
        <f>IF(ISNUMBER(Regressions!Q156),ROUND(Regressions!Q156, 1), NA())</f>
        <v>#N/A</v>
      </c>
      <c r="P146" s="342" t="e">
        <f>IF(ISNUMBER(Regressions!R156),ROUND(Regressions!R156, 1), NA())</f>
        <v>#N/A</v>
      </c>
      <c r="Q146" s="220" t="e">
        <f>IF(ISNUMBER(Regressions!S156),ROUND(Regressions!S156, 1), NA())</f>
        <v>#N/A</v>
      </c>
      <c r="R146" s="343" t="e">
        <f>IF(ISNUMBER(Regressions!T156),ROUND(Regressions!T156, 1), NA())</f>
        <v>#N/A</v>
      </c>
      <c r="S146" s="242" t="e">
        <f>IF(ISNUMBER(Regressions!U156),ROUND(Regressions!U156, 1), NA())</f>
        <v>#N/A</v>
      </c>
    </row>
    <row xmlns:x14ac="http://schemas.microsoft.com/office/spreadsheetml/2009/9/ac" r="147" x14ac:dyDescent="0.2">
      <c r="A147" s="339" t="str">
        <f>IF(ISBLANK(Regressions!A157), " ", Regressions!A157)</f>
        <v>Guatemala</v>
      </c>
      <c r="B147" s="340">
        <f>IF(ISBLANK(Regressions!B157), " ", Regressions!B157)</f>
        <v>2019</v>
      </c>
      <c r="C147" s="345" t="str">
        <f>IF(ISBLANK(Regressions!C157), " ", Regressions!C157)</f>
        <v>Primary</v>
      </c>
      <c r="D147" s="341">
        <f>IF(ISBLANK(Regressions!D157), " ", Regressions!D157)</f>
        <v>2287404</v>
      </c>
      <c r="E147" s="219">
        <f>IF(ISNUMBER(Regressions!E157),ROUND(Regressions!E157, 1), NA())</f>
        <v>72.7</v>
      </c>
      <c r="F147" s="342">
        <f>IF(ISNUMBER(Regressions!F157),ROUND(Regressions!F157, 1), NA())</f>
        <v>72.7</v>
      </c>
      <c r="G147" s="241" t="e">
        <f>IF(ISNUMBER(Regressions!G157),ROUND(Regressions!G157, 1), NA())</f>
        <v>#N/A</v>
      </c>
      <c r="H147" s="343" t="e">
        <f>IF(ISNUMBER(Regressions!H157),ROUND(Regressions!H157, 1), NA())</f>
        <v>#N/A</v>
      </c>
      <c r="I147" s="242">
        <f>IF(ISNUMBER(Regressions!I157),ROUND(Regressions!I157, 1), NA())</f>
        <v>27.3</v>
      </c>
      <c r="J147" s="344" t="e">
        <f>IF(ISNUMBER(Regressions!K157),ROUND(Regressions!K157, 1), NA())</f>
        <v>#N/A</v>
      </c>
      <c r="K147" s="342" t="e">
        <f>IF(ISNUMBER(Regressions!L157),ROUND(Regressions!L157, 1), NA())</f>
        <v>#N/A</v>
      </c>
      <c r="L147" s="243">
        <f>IF(ISNUMBER(Regressions!M157),ROUND(Regressions!M157, 1), NA())</f>
        <v>73.3</v>
      </c>
      <c r="M147" s="343" t="e">
        <f>IF(ISNUMBER(Regressions!N157),ROUND(Regressions!N157, 1), NA())</f>
        <v>#N/A</v>
      </c>
      <c r="N147" s="242" t="e">
        <f>IF(ISNUMBER(Regressions!O157),ROUND(Regressions!O157, 1), NA())</f>
        <v>#N/A</v>
      </c>
      <c r="O147" s="344" t="e">
        <f>IF(ISNUMBER(Regressions!Q157),ROUND(Regressions!Q157, 1), NA())</f>
        <v>#N/A</v>
      </c>
      <c r="P147" s="342" t="e">
        <f>IF(ISNUMBER(Regressions!R157),ROUND(Regressions!R157, 1), NA())</f>
        <v>#N/A</v>
      </c>
      <c r="Q147" s="220" t="e">
        <f>IF(ISNUMBER(Regressions!S157),ROUND(Regressions!S157, 1), NA())</f>
        <v>#N/A</v>
      </c>
      <c r="R147" s="343" t="e">
        <f>IF(ISNUMBER(Regressions!T157),ROUND(Regressions!T157, 1), NA())</f>
        <v>#N/A</v>
      </c>
      <c r="S147" s="242" t="e">
        <f>IF(ISNUMBER(Regressions!U157),ROUND(Regressions!U157, 1), NA())</f>
        <v>#N/A</v>
      </c>
    </row>
    <row xmlns:x14ac="http://schemas.microsoft.com/office/spreadsheetml/2009/9/ac" r="148" x14ac:dyDescent="0.2">
      <c r="A148" s="339" t="str">
        <f>IF(ISBLANK(Regressions!A158), " ", Regressions!A158)</f>
        <v>Guatemala</v>
      </c>
      <c r="B148" s="340">
        <f>IF(ISBLANK(Regressions!B158), " ", Regressions!B158)</f>
        <v>2020</v>
      </c>
      <c r="C148" s="345" t="str">
        <f>IF(ISBLANK(Regressions!C158), " ", Regressions!C158)</f>
        <v>Primary</v>
      </c>
      <c r="D148" s="341">
        <f>IF(ISBLANK(Regressions!D158), " ", Regressions!D158)</f>
        <v>2299297</v>
      </c>
      <c r="E148" s="219">
        <f>IF(ISNUMBER(Regressions!E158),ROUND(Regressions!E158, 1), NA())</f>
        <v>72.599999999999994</v>
      </c>
      <c r="F148" s="342">
        <f>IF(ISNUMBER(Regressions!F158),ROUND(Regressions!F158, 1), NA())</f>
        <v>71.7</v>
      </c>
      <c r="G148" s="241" t="e">
        <f>IF(ISNUMBER(Regressions!G158),ROUND(Regressions!G158, 1), NA())</f>
        <v>#N/A</v>
      </c>
      <c r="H148" s="343" t="e">
        <f>IF(ISNUMBER(Regressions!H158),ROUND(Regressions!H158, 1), NA())</f>
        <v>#N/A</v>
      </c>
      <c r="I148" s="242">
        <f>IF(ISNUMBER(Regressions!I158),ROUND(Regressions!I158, 1), NA())</f>
        <v>28.3</v>
      </c>
      <c r="J148" s="344" t="e">
        <f>IF(ISNUMBER(Regressions!K158),ROUND(Regressions!K158, 1), NA())</f>
        <v>#N/A</v>
      </c>
      <c r="K148" s="342" t="e">
        <f>IF(ISNUMBER(Regressions!L158),ROUND(Regressions!L158, 1), NA())</f>
        <v>#N/A</v>
      </c>
      <c r="L148" s="243">
        <f>IF(ISNUMBER(Regressions!M158),ROUND(Regressions!M158, 1), NA())</f>
        <v>72.7</v>
      </c>
      <c r="M148" s="343" t="e">
        <f>IF(ISNUMBER(Regressions!N158),ROUND(Regressions!N158, 1), NA())</f>
        <v>#N/A</v>
      </c>
      <c r="N148" s="242" t="e">
        <f>IF(ISNUMBER(Regressions!O158),ROUND(Regressions!O158, 1), NA())</f>
        <v>#N/A</v>
      </c>
      <c r="O148" s="344" t="e">
        <f>IF(ISNUMBER(Regressions!Q158),ROUND(Regressions!Q158, 1), NA())</f>
        <v>#N/A</v>
      </c>
      <c r="P148" s="342" t="e">
        <f>IF(ISNUMBER(Regressions!R158),ROUND(Regressions!R158, 1), NA())</f>
        <v>#N/A</v>
      </c>
      <c r="Q148" s="220" t="e">
        <f>IF(ISNUMBER(Regressions!S158),ROUND(Regressions!S158, 1), NA())</f>
        <v>#N/A</v>
      </c>
      <c r="R148" s="343" t="e">
        <f>IF(ISNUMBER(Regressions!T158),ROUND(Regressions!T158, 1), NA())</f>
        <v>#N/A</v>
      </c>
      <c r="S148" s="242" t="e">
        <f>IF(ISNUMBER(Regressions!U158),ROUND(Regressions!U158, 1), NA())</f>
        <v>#N/A</v>
      </c>
    </row>
    <row xmlns:x14ac="http://schemas.microsoft.com/office/spreadsheetml/2009/9/ac" r="149" x14ac:dyDescent="0.2">
      <c r="A149" s="393" t="str">
        <f>IF(ISBLANK(Regressions!A159), " ", Regressions!A159)</f>
        <v>Guatemala</v>
      </c>
      <c r="B149" s="394">
        <f>IF(ISBLANK(Regressions!B159), " ", Regressions!B159)</f>
        <v>2021</v>
      </c>
      <c r="C149" s="395" t="str">
        <f>IF(ISBLANK(Regressions!C159), " ", Regressions!C159)</f>
        <v>Primary</v>
      </c>
      <c r="D149" s="396">
        <f>IF(ISBLANK(Regressions!D159), " ", Regressions!D159)</f>
        <v>2308930</v>
      </c>
      <c r="E149" s="399">
        <f>IF(ISNUMBER(Regressions!E159),ROUND(Regressions!E159, 1), NA())</f>
        <v>72.599999999999994</v>
      </c>
      <c r="F149" s="397">
        <f>IF(ISNUMBER(Regressions!F159),ROUND(Regressions!F159, 1), NA())</f>
        <v>70.7</v>
      </c>
      <c r="G149" s="400" t="e">
        <f>IF(ISNUMBER(Regressions!G159),ROUND(Regressions!G159, 1), NA())</f>
        <v>#N/A</v>
      </c>
      <c r="H149" s="398" t="e">
        <f>IF(ISNUMBER(Regressions!H159),ROUND(Regressions!H159, 1), NA())</f>
        <v>#N/A</v>
      </c>
      <c r="I149" s="401">
        <f>IF(ISNUMBER(Regressions!I159),ROUND(Regressions!I159, 1), NA())</f>
        <v>29.3</v>
      </c>
      <c r="J149" s="399" t="e">
        <f>IF(ISNUMBER(Regressions!K159),ROUND(Regressions!K159, 1), NA())</f>
        <v>#N/A</v>
      </c>
      <c r="K149" s="397" t="e">
        <f>IF(ISNUMBER(Regressions!L159),ROUND(Regressions!L159, 1), NA())</f>
        <v>#N/A</v>
      </c>
      <c r="L149" s="402">
        <f>IF(ISNUMBER(Regressions!M159),ROUND(Regressions!M159, 1), NA())</f>
        <v>72.099999999999994</v>
      </c>
      <c r="M149" s="398" t="e">
        <f>IF(ISNUMBER(Regressions!N159),ROUND(Regressions!N159, 1), NA())</f>
        <v>#N/A</v>
      </c>
      <c r="N149" s="401" t="e">
        <f>IF(ISNUMBER(Regressions!O159),ROUND(Regressions!O159, 1), NA())</f>
        <v>#N/A</v>
      </c>
      <c r="O149" s="399" t="e">
        <f>IF(ISNUMBER(Regressions!Q159),ROUND(Regressions!Q159, 1), NA())</f>
        <v>#N/A</v>
      </c>
      <c r="P149" s="397" t="e">
        <f>IF(ISNUMBER(Regressions!R159),ROUND(Regressions!R159, 1), NA())</f>
        <v>#N/A</v>
      </c>
      <c r="Q149" s="403" t="e">
        <f>IF(ISNUMBER(Regressions!S159),ROUND(Regressions!S159, 1), NA())</f>
        <v>#N/A</v>
      </c>
      <c r="R149" s="398" t="e">
        <f>IF(ISNUMBER(Regressions!T159),ROUND(Regressions!T159, 1), NA())</f>
        <v>#N/A</v>
      </c>
      <c r="S149" s="401" t="e">
        <f>IF(ISNUMBER(Regressions!U159),ROUND(Regressions!U159, 1), NA())</f>
        <v>#N/A</v>
      </c>
      <c r="T149" s="392"/>
      <c r="U149" s="392"/>
      <c r="V149" s="392"/>
      <c r="W149" s="392"/>
      <c r="X149" s="392"/>
      <c r="Y149" s="392"/>
      <c r="Z149" s="392"/>
      <c r="AA149" s="392"/>
      <c r="AB149" s="392"/>
      <c r="AC149" s="392"/>
    </row>
    <row xmlns:x14ac="http://schemas.microsoft.com/office/spreadsheetml/2009/9/ac" r="150" x14ac:dyDescent="0.2">
      <c r="A150" s="339" t="str">
        <f>IF(ISBLANK(Regressions!A160), " ", Regressions!A160)</f>
        <v>Guatemala</v>
      </c>
      <c r="B150" s="340">
        <f>IF(ISBLANK(Regressions!B160), " ", Regressions!B160)</f>
        <v>2022</v>
      </c>
      <c r="C150" s="345" t="str">
        <f>IF(ISBLANK(Regressions!C160), " ", Regressions!C160)</f>
        <v>Primary</v>
      </c>
      <c r="D150" s="341">
        <f>IF(ISBLANK(Regressions!D160), " ", Regressions!D160)</f>
        <v>2324158</v>
      </c>
      <c r="E150" s="219">
        <f>IF(ISNUMBER(Regressions!E160),ROUND(Regressions!E160, 1), NA())</f>
        <v>72.599999999999994</v>
      </c>
      <c r="F150" s="342">
        <f>IF(ISNUMBER(Regressions!F160),ROUND(Regressions!F160, 1), NA())</f>
        <v>69.7</v>
      </c>
      <c r="G150" s="241" t="e">
        <f>IF(ISNUMBER(Regressions!G160),ROUND(Regressions!G160, 1), NA())</f>
        <v>#N/A</v>
      </c>
      <c r="H150" s="343" t="e">
        <f>IF(ISNUMBER(Regressions!H160),ROUND(Regressions!H160, 1), NA())</f>
        <v>#N/A</v>
      </c>
      <c r="I150" s="242">
        <f>IF(ISNUMBER(Regressions!I160),ROUND(Regressions!I160, 1), NA())</f>
        <v>30.3</v>
      </c>
      <c r="J150" s="344" t="e">
        <f>IF(ISNUMBER(Regressions!K160),ROUND(Regressions!K160, 1), NA())</f>
        <v>#N/A</v>
      </c>
      <c r="K150" s="342" t="e">
        <f>IF(ISNUMBER(Regressions!L160),ROUND(Regressions!L160, 1), NA())</f>
        <v>#N/A</v>
      </c>
      <c r="L150" s="243">
        <f>IF(ISNUMBER(Regressions!M160),ROUND(Regressions!M160, 1), NA())</f>
        <v>72.099999999999994</v>
      </c>
      <c r="M150" s="343" t="e">
        <f>IF(ISNUMBER(Regressions!N160),ROUND(Regressions!N160, 1), NA())</f>
        <v>#N/A</v>
      </c>
      <c r="N150" s="242" t="e">
        <f>IF(ISNUMBER(Regressions!O160),ROUND(Regressions!O160, 1), NA())</f>
        <v>#N/A</v>
      </c>
      <c r="O150" s="344" t="e">
        <f>IF(ISNUMBER(Regressions!Q160),ROUND(Regressions!Q160, 1), NA())</f>
        <v>#N/A</v>
      </c>
      <c r="P150" s="342" t="e">
        <f>IF(ISNUMBER(Regressions!R160),ROUND(Regressions!R160, 1), NA())</f>
        <v>#N/A</v>
      </c>
      <c r="Q150" s="220" t="e">
        <f>IF(ISNUMBER(Regressions!S160),ROUND(Regressions!S160, 1), NA())</f>
        <v>#N/A</v>
      </c>
      <c r="R150" s="343" t="e">
        <f>IF(ISNUMBER(Regressions!T160),ROUND(Regressions!T160, 1), NA())</f>
        <v>#N/A</v>
      </c>
      <c r="S150" s="242" t="e">
        <f>IF(ISNUMBER(Regressions!U160),ROUND(Regressions!U160, 1), NA())</f>
        <v>#N/A</v>
      </c>
    </row>
    <row xmlns:x14ac="http://schemas.microsoft.com/office/spreadsheetml/2009/9/ac" r="151" x14ac:dyDescent="0.2">
      <c r="A151" s="346" t="str">
        <f>IF(ISBLANK(Regressions!A161), " ", Regressions!A161)</f>
        <v>Guatemala</v>
      </c>
      <c r="B151" s="347">
        <f>IF(ISBLANK(Regressions!B161), " ", Regressions!B161)</f>
        <v>2023</v>
      </c>
      <c r="C151" s="348" t="str">
        <f>IF(ISBLANK(Regressions!C161), " ", Regressions!C161)</f>
        <v>Primary</v>
      </c>
      <c r="D151" s="349">
        <f>IF(ISBLANK(Regressions!D161), " ", Regressions!D161)</f>
        <v>2342445</v>
      </c>
      <c r="E151" s="350">
        <f>IF(ISNUMBER(Regressions!E161),ROUND(Regressions!E161, 1), NA())</f>
        <v>72.599999999999994</v>
      </c>
      <c r="F151" s="351">
        <f>IF(ISNUMBER(Regressions!F161),ROUND(Regressions!F161, 1), NA())</f>
        <v>68.7</v>
      </c>
      <c r="G151" s="352" t="e">
        <f>IF(ISNUMBER(Regressions!G161),ROUND(Regressions!G161, 1), NA())</f>
        <v>#N/A</v>
      </c>
      <c r="H151" s="353" t="e">
        <f>IF(ISNUMBER(Regressions!H161),ROUND(Regressions!H161, 1), NA())</f>
        <v>#N/A</v>
      </c>
      <c r="I151" s="354">
        <f>IF(ISNUMBER(Regressions!I161),ROUND(Regressions!I161, 1), NA())</f>
        <v>31.3</v>
      </c>
      <c r="J151" s="355" t="e">
        <f>IF(ISNUMBER(Regressions!K161),ROUND(Regressions!K161, 1), NA())</f>
        <v>#N/A</v>
      </c>
      <c r="K151" s="351" t="e">
        <f>IF(ISNUMBER(Regressions!L161),ROUND(Regressions!L161, 1), NA())</f>
        <v>#N/A</v>
      </c>
      <c r="L151" s="356">
        <f>IF(ISNUMBER(Regressions!M161),ROUND(Regressions!M161, 1), NA())</f>
        <v>72.099999999999994</v>
      </c>
      <c r="M151" s="353" t="e">
        <f>IF(ISNUMBER(Regressions!N161),ROUND(Regressions!N161, 1), NA())</f>
        <v>#N/A</v>
      </c>
      <c r="N151" s="354" t="e">
        <f>IF(ISNUMBER(Regressions!O161),ROUND(Regressions!O161, 1), NA())</f>
        <v>#N/A</v>
      </c>
      <c r="O151" s="355" t="e">
        <f>IF(ISNUMBER(Regressions!Q161),ROUND(Regressions!Q161, 1), NA())</f>
        <v>#N/A</v>
      </c>
      <c r="P151" s="351" t="e">
        <f>IF(ISNUMBER(Regressions!R161),ROUND(Regressions!R161, 1), NA())</f>
        <v>#N/A</v>
      </c>
      <c r="Q151" s="357" t="e">
        <f>IF(ISNUMBER(Regressions!S161),ROUND(Regressions!S161, 1), NA())</f>
        <v>#N/A</v>
      </c>
      <c r="R151" s="353" t="e">
        <f>IF(ISNUMBER(Regressions!T161),ROUND(Regressions!T161, 1), NA())</f>
        <v>#N/A</v>
      </c>
      <c r="S151" s="354" t="e">
        <f>IF(ISNUMBER(Regressions!U161),ROUND(Regressions!U161, 1), NA())</f>
        <v>#N/A</v>
      </c>
    </row>
    <row xmlns:x14ac="http://schemas.microsoft.com/office/spreadsheetml/2009/9/ac" r="152" hidden="true" x14ac:dyDescent="0.2">
      <c r="A152" s="339" t="str">
        <f>IF(ISBLANK(Regressions!A162), " ", Regressions!A162)</f>
        <v>Guatemala</v>
      </c>
      <c r="B152" s="340">
        <f>IF(ISBLANK(Regressions!B162), " ", Regressions!B162)</f>
        <v>2024</v>
      </c>
      <c r="C152" s="345" t="str">
        <f>IF(ISBLANK(Regressions!C162), " ", Regressions!C162)</f>
        <v>Primary</v>
      </c>
      <c r="D152" s="341" t="str">
        <f>IF(ISBLANK(Regressions!D162), " ", Regressions!D162)</f>
        <v> </v>
      </c>
      <c r="E152" s="219" t="e">
        <f>IF(ISNUMBER(Regressions!E162),ROUND(Regressions!E162, 1), NA())</f>
        <v>#N/A</v>
      </c>
      <c r="F152" s="342" t="e">
        <f>IF(ISNUMBER(Regressions!F162),ROUND(Regressions!F162, 1), NA())</f>
        <v>#N/A</v>
      </c>
      <c r="G152" s="241" t="e">
        <f>IF(ISNUMBER(Regressions!G162),ROUND(Regressions!G162, 1), NA())</f>
        <v>#N/A</v>
      </c>
      <c r="H152" s="343" t="e">
        <f>IF(ISNUMBER(Regressions!H162),ROUND(Regressions!H162, 1), NA())</f>
        <v>#N/A</v>
      </c>
      <c r="I152" s="242" t="e">
        <f>IF(ISNUMBER(Regressions!I162),ROUND(Regressions!I162, 1), NA())</f>
        <v>#N/A</v>
      </c>
      <c r="J152" s="344" t="e">
        <f>IF(ISNUMBER(Regressions!K162),ROUND(Regressions!K162, 1), NA())</f>
        <v>#N/A</v>
      </c>
      <c r="K152" s="342" t="e">
        <f>IF(ISNUMBER(Regressions!L162),ROUND(Regressions!L162, 1), NA())</f>
        <v>#N/A</v>
      </c>
      <c r="L152" s="243" t="e">
        <f>IF(ISNUMBER(Regressions!M162),ROUND(Regressions!M162, 1), NA())</f>
        <v>#N/A</v>
      </c>
      <c r="M152" s="343" t="e">
        <f>IF(ISNUMBER(Regressions!N162),ROUND(Regressions!N162, 1), NA())</f>
        <v>#N/A</v>
      </c>
      <c r="N152" s="242" t="e">
        <f>IF(ISNUMBER(Regressions!O162),ROUND(Regressions!O162, 1), NA())</f>
        <v>#N/A</v>
      </c>
      <c r="O152" s="344" t="e">
        <f>IF(ISNUMBER(Regressions!Q162),ROUND(Regressions!Q162, 1), NA())</f>
        <v>#N/A</v>
      </c>
      <c r="P152" s="342" t="e">
        <f>IF(ISNUMBER(Regressions!R162),ROUND(Regressions!R162, 1), NA())</f>
        <v>#N/A</v>
      </c>
      <c r="Q152" s="220" t="e">
        <f>IF(ISNUMBER(Regressions!S162),ROUND(Regressions!S162, 1), NA())</f>
        <v>#N/A</v>
      </c>
      <c r="R152" s="343" t="e">
        <f>IF(ISNUMBER(Regressions!T162),ROUND(Regressions!T162, 1), NA())</f>
        <v>#N/A</v>
      </c>
      <c r="S152" s="242" t="e">
        <f>IF(ISNUMBER(Regressions!U162),ROUND(Regressions!U162, 1), NA())</f>
        <v>#N/A</v>
      </c>
    </row>
    <row xmlns:x14ac="http://schemas.microsoft.com/office/spreadsheetml/2009/9/ac" r="153" hidden="true" x14ac:dyDescent="0.2">
      <c r="A153" s="339" t="str">
        <f>IF(ISBLANK(Regressions!A163), " ", Regressions!A163)</f>
        <v>Guatemala</v>
      </c>
      <c r="B153" s="340">
        <f>IF(ISBLANK(Regressions!B163), " ", Regressions!B163)</f>
        <v>2025</v>
      </c>
      <c r="C153" s="345" t="str">
        <f>IF(ISBLANK(Regressions!C163), " ", Regressions!C163)</f>
        <v>Primary</v>
      </c>
      <c r="D153" s="341" t="str">
        <f>IF(ISBLANK(Regressions!D163), " ", Regressions!D163)</f>
        <v> </v>
      </c>
      <c r="E153" s="219" t="e">
        <f>IF(ISNUMBER(Regressions!E163),ROUND(Regressions!E163, 1), NA())</f>
        <v>#N/A</v>
      </c>
      <c r="F153" s="342" t="e">
        <f>IF(ISNUMBER(Regressions!F163),ROUND(Regressions!F163, 1), NA())</f>
        <v>#N/A</v>
      </c>
      <c r="G153" s="241" t="e">
        <f>IF(ISNUMBER(Regressions!G163),ROUND(Regressions!G163, 1), NA())</f>
        <v>#N/A</v>
      </c>
      <c r="H153" s="343" t="e">
        <f>IF(ISNUMBER(Regressions!H163),ROUND(Regressions!H163, 1), NA())</f>
        <v>#N/A</v>
      </c>
      <c r="I153" s="242" t="e">
        <f>IF(ISNUMBER(Regressions!I163),ROUND(Regressions!I163, 1), NA())</f>
        <v>#N/A</v>
      </c>
      <c r="J153" s="344" t="e">
        <f>IF(ISNUMBER(Regressions!K163),ROUND(Regressions!K163, 1), NA())</f>
        <v>#N/A</v>
      </c>
      <c r="K153" s="342" t="e">
        <f>IF(ISNUMBER(Regressions!L163),ROUND(Regressions!L163, 1), NA())</f>
        <v>#N/A</v>
      </c>
      <c r="L153" s="243" t="e">
        <f>IF(ISNUMBER(Regressions!M163),ROUND(Regressions!M163, 1), NA())</f>
        <v>#N/A</v>
      </c>
      <c r="M153" s="343" t="e">
        <f>IF(ISNUMBER(Regressions!N163),ROUND(Regressions!N163, 1), NA())</f>
        <v>#N/A</v>
      </c>
      <c r="N153" s="242" t="e">
        <f>IF(ISNUMBER(Regressions!O163),ROUND(Regressions!O163, 1), NA())</f>
        <v>#N/A</v>
      </c>
      <c r="O153" s="344" t="e">
        <f>IF(ISNUMBER(Regressions!Q163),ROUND(Regressions!Q163, 1), NA())</f>
        <v>#N/A</v>
      </c>
      <c r="P153" s="342" t="e">
        <f>IF(ISNUMBER(Regressions!R163),ROUND(Regressions!R163, 1), NA())</f>
        <v>#N/A</v>
      </c>
      <c r="Q153" s="220" t="e">
        <f>IF(ISNUMBER(Regressions!S163),ROUND(Regressions!S163, 1), NA())</f>
        <v>#N/A</v>
      </c>
      <c r="R153" s="343" t="e">
        <f>IF(ISNUMBER(Regressions!T163),ROUND(Regressions!T163, 1), NA())</f>
        <v>#N/A</v>
      </c>
      <c r="S153" s="242" t="e">
        <f>IF(ISNUMBER(Regressions!U163),ROUND(Regressions!U163, 1), NA())</f>
        <v>#N/A</v>
      </c>
    </row>
    <row xmlns:x14ac="http://schemas.microsoft.com/office/spreadsheetml/2009/9/ac" r="154" hidden="true" x14ac:dyDescent="0.2">
      <c r="A154" s="339" t="str">
        <f>IF(ISBLANK(Regressions!A164), " ", Regressions!A164)</f>
        <v>Guatemala</v>
      </c>
      <c r="B154" s="340">
        <f>IF(ISBLANK(Regressions!B164), " ", Regressions!B164)</f>
        <v>2026</v>
      </c>
      <c r="C154" s="345" t="str">
        <f>IF(ISBLANK(Regressions!C164), " ", Regressions!C164)</f>
        <v>Primary</v>
      </c>
      <c r="D154" s="341" t="str">
        <f>IF(ISBLANK(Regressions!D164), " ", Regressions!D164)</f>
        <v> </v>
      </c>
      <c r="E154" s="219" t="e">
        <f>IF(ISNUMBER(Regressions!E164),ROUND(Regressions!E164, 1), NA())</f>
        <v>#N/A</v>
      </c>
      <c r="F154" s="342" t="e">
        <f>IF(ISNUMBER(Regressions!F164),ROUND(Regressions!F164, 1), NA())</f>
        <v>#N/A</v>
      </c>
      <c r="G154" s="241" t="e">
        <f>IF(ISNUMBER(Regressions!G164),ROUND(Regressions!G164, 1), NA())</f>
        <v>#N/A</v>
      </c>
      <c r="H154" s="343" t="e">
        <f>IF(ISNUMBER(Regressions!H164),ROUND(Regressions!H164, 1), NA())</f>
        <v>#N/A</v>
      </c>
      <c r="I154" s="242" t="e">
        <f>IF(ISNUMBER(Regressions!I164),ROUND(Regressions!I164, 1), NA())</f>
        <v>#N/A</v>
      </c>
      <c r="J154" s="344" t="e">
        <f>IF(ISNUMBER(Regressions!K164),ROUND(Regressions!K164, 1), NA())</f>
        <v>#N/A</v>
      </c>
      <c r="K154" s="342" t="e">
        <f>IF(ISNUMBER(Regressions!L164),ROUND(Regressions!L164, 1), NA())</f>
        <v>#N/A</v>
      </c>
      <c r="L154" s="243" t="e">
        <f>IF(ISNUMBER(Regressions!M164),ROUND(Regressions!M164, 1), NA())</f>
        <v>#N/A</v>
      </c>
      <c r="M154" s="343" t="e">
        <f>IF(ISNUMBER(Regressions!N164),ROUND(Regressions!N164, 1), NA())</f>
        <v>#N/A</v>
      </c>
      <c r="N154" s="242" t="e">
        <f>IF(ISNUMBER(Regressions!O164),ROUND(Regressions!O164, 1), NA())</f>
        <v>#N/A</v>
      </c>
      <c r="O154" s="344" t="e">
        <f>IF(ISNUMBER(Regressions!Q164),ROUND(Regressions!Q164, 1), NA())</f>
        <v>#N/A</v>
      </c>
      <c r="P154" s="342" t="e">
        <f>IF(ISNUMBER(Regressions!R164),ROUND(Regressions!R164, 1), NA())</f>
        <v>#N/A</v>
      </c>
      <c r="Q154" s="220" t="e">
        <f>IF(ISNUMBER(Regressions!S164),ROUND(Regressions!S164, 1), NA())</f>
        <v>#N/A</v>
      </c>
      <c r="R154" s="343" t="e">
        <f>IF(ISNUMBER(Regressions!T164),ROUND(Regressions!T164, 1), NA())</f>
        <v>#N/A</v>
      </c>
      <c r="S154" s="242" t="e">
        <f>IF(ISNUMBER(Regressions!U164),ROUND(Regressions!U164, 1), NA())</f>
        <v>#N/A</v>
      </c>
    </row>
    <row xmlns:x14ac="http://schemas.microsoft.com/office/spreadsheetml/2009/9/ac" r="155" hidden="true" x14ac:dyDescent="0.2">
      <c r="A155" s="339" t="str">
        <f>IF(ISBLANK(Regressions!A165), " ", Regressions!A165)</f>
        <v>Guatemala</v>
      </c>
      <c r="B155" s="340">
        <f>IF(ISBLANK(Regressions!B165), " ", Regressions!B165)</f>
        <v>2027</v>
      </c>
      <c r="C155" s="345" t="str">
        <f>IF(ISBLANK(Regressions!C165), " ", Regressions!C165)</f>
        <v>Primary</v>
      </c>
      <c r="D155" s="341" t="str">
        <f>IF(ISBLANK(Regressions!D165), " ", Regressions!D165)</f>
        <v> </v>
      </c>
      <c r="E155" s="219" t="e">
        <f>IF(ISNUMBER(Regressions!E165),ROUND(Regressions!E165, 1), NA())</f>
        <v>#N/A</v>
      </c>
      <c r="F155" s="342" t="e">
        <f>IF(ISNUMBER(Regressions!F165),ROUND(Regressions!F165, 1), NA())</f>
        <v>#N/A</v>
      </c>
      <c r="G155" s="241" t="e">
        <f>IF(ISNUMBER(Regressions!G165),ROUND(Regressions!G165, 1), NA())</f>
        <v>#N/A</v>
      </c>
      <c r="H155" s="343" t="e">
        <f>IF(ISNUMBER(Regressions!H165),ROUND(Regressions!H165, 1), NA())</f>
        <v>#N/A</v>
      </c>
      <c r="I155" s="242" t="e">
        <f>IF(ISNUMBER(Regressions!I165),ROUND(Regressions!I165, 1), NA())</f>
        <v>#N/A</v>
      </c>
      <c r="J155" s="344" t="e">
        <f>IF(ISNUMBER(Regressions!K165),ROUND(Regressions!K165, 1), NA())</f>
        <v>#N/A</v>
      </c>
      <c r="K155" s="342" t="e">
        <f>IF(ISNUMBER(Regressions!L165),ROUND(Regressions!L165, 1), NA())</f>
        <v>#N/A</v>
      </c>
      <c r="L155" s="243" t="e">
        <f>IF(ISNUMBER(Regressions!M165),ROUND(Regressions!M165, 1), NA())</f>
        <v>#N/A</v>
      </c>
      <c r="M155" s="343" t="e">
        <f>IF(ISNUMBER(Regressions!N165),ROUND(Regressions!N165, 1), NA())</f>
        <v>#N/A</v>
      </c>
      <c r="N155" s="242" t="e">
        <f>IF(ISNUMBER(Regressions!O165),ROUND(Regressions!O165, 1), NA())</f>
        <v>#N/A</v>
      </c>
      <c r="O155" s="344" t="e">
        <f>IF(ISNUMBER(Regressions!Q165),ROUND(Regressions!Q165, 1), NA())</f>
        <v>#N/A</v>
      </c>
      <c r="P155" s="342" t="e">
        <f>IF(ISNUMBER(Regressions!R165),ROUND(Regressions!R165, 1), NA())</f>
        <v>#N/A</v>
      </c>
      <c r="Q155" s="220" t="e">
        <f>IF(ISNUMBER(Regressions!S165),ROUND(Regressions!S165, 1), NA())</f>
        <v>#N/A</v>
      </c>
      <c r="R155" s="343" t="e">
        <f>IF(ISNUMBER(Regressions!T165),ROUND(Regressions!T165, 1), NA())</f>
        <v>#N/A</v>
      </c>
      <c r="S155" s="242" t="e">
        <f>IF(ISNUMBER(Regressions!U165),ROUND(Regressions!U165, 1), NA())</f>
        <v>#N/A</v>
      </c>
    </row>
    <row xmlns:x14ac="http://schemas.microsoft.com/office/spreadsheetml/2009/9/ac" r="156" hidden="true" x14ac:dyDescent="0.2">
      <c r="A156" s="339" t="str">
        <f>IF(ISBLANK(Regressions!A166), " ", Regressions!A166)</f>
        <v>Guatemala</v>
      </c>
      <c r="B156" s="340">
        <f>IF(ISBLANK(Regressions!B166), " ", Regressions!B166)</f>
        <v>2028</v>
      </c>
      <c r="C156" s="345" t="str">
        <f>IF(ISBLANK(Regressions!C166), " ", Regressions!C166)</f>
        <v>Primary</v>
      </c>
      <c r="D156" s="341" t="str">
        <f>IF(ISBLANK(Regressions!D166), " ", Regressions!D166)</f>
        <v> </v>
      </c>
      <c r="E156" s="219" t="e">
        <f>IF(ISNUMBER(Regressions!E166),ROUND(Regressions!E166, 1), NA())</f>
        <v>#N/A</v>
      </c>
      <c r="F156" s="342" t="e">
        <f>IF(ISNUMBER(Regressions!F166),ROUND(Regressions!F166, 1), NA())</f>
        <v>#N/A</v>
      </c>
      <c r="G156" s="241" t="e">
        <f>IF(ISNUMBER(Regressions!G166),ROUND(Regressions!G166, 1), NA())</f>
        <v>#N/A</v>
      </c>
      <c r="H156" s="343" t="e">
        <f>IF(ISNUMBER(Regressions!H166),ROUND(Regressions!H166, 1), NA())</f>
        <v>#N/A</v>
      </c>
      <c r="I156" s="242" t="e">
        <f>IF(ISNUMBER(Regressions!I166),ROUND(Regressions!I166, 1), NA())</f>
        <v>#N/A</v>
      </c>
      <c r="J156" s="344" t="e">
        <f>IF(ISNUMBER(Regressions!K166),ROUND(Regressions!K166, 1), NA())</f>
        <v>#N/A</v>
      </c>
      <c r="K156" s="342" t="e">
        <f>IF(ISNUMBER(Regressions!L166),ROUND(Regressions!L166, 1), NA())</f>
        <v>#N/A</v>
      </c>
      <c r="L156" s="243" t="e">
        <f>IF(ISNUMBER(Regressions!M166),ROUND(Regressions!M166, 1), NA())</f>
        <v>#N/A</v>
      </c>
      <c r="M156" s="343" t="e">
        <f>IF(ISNUMBER(Regressions!N166),ROUND(Regressions!N166, 1), NA())</f>
        <v>#N/A</v>
      </c>
      <c r="N156" s="242" t="e">
        <f>IF(ISNUMBER(Regressions!O166),ROUND(Regressions!O166, 1), NA())</f>
        <v>#N/A</v>
      </c>
      <c r="O156" s="344" t="e">
        <f>IF(ISNUMBER(Regressions!Q166),ROUND(Regressions!Q166, 1), NA())</f>
        <v>#N/A</v>
      </c>
      <c r="P156" s="342" t="e">
        <f>IF(ISNUMBER(Regressions!R166),ROUND(Regressions!R166, 1), NA())</f>
        <v>#N/A</v>
      </c>
      <c r="Q156" s="220" t="e">
        <f>IF(ISNUMBER(Regressions!S166),ROUND(Regressions!S166, 1), NA())</f>
        <v>#N/A</v>
      </c>
      <c r="R156" s="343" t="e">
        <f>IF(ISNUMBER(Regressions!T166),ROUND(Regressions!T166, 1), NA())</f>
        <v>#N/A</v>
      </c>
      <c r="S156" s="242" t="e">
        <f>IF(ISNUMBER(Regressions!U166),ROUND(Regressions!U166, 1), NA())</f>
        <v>#N/A</v>
      </c>
    </row>
    <row xmlns:x14ac="http://schemas.microsoft.com/office/spreadsheetml/2009/9/ac" r="157" hidden="true" x14ac:dyDescent="0.2">
      <c r="A157" s="339" t="str">
        <f>IF(ISBLANK(Regressions!A167), " ", Regressions!A167)</f>
        <v>Guatemala</v>
      </c>
      <c r="B157" s="340">
        <f>IF(ISBLANK(Regressions!B167), " ", Regressions!B167)</f>
        <v>2029</v>
      </c>
      <c r="C157" s="345" t="str">
        <f>IF(ISBLANK(Regressions!C167), " ", Regressions!C167)</f>
        <v>Primary</v>
      </c>
      <c r="D157" s="341" t="str">
        <f>IF(ISBLANK(Regressions!D167), " ", Regressions!D167)</f>
        <v> </v>
      </c>
      <c r="E157" s="219" t="e">
        <f>IF(ISNUMBER(Regressions!E167),ROUND(Regressions!E167, 1), NA())</f>
        <v>#N/A</v>
      </c>
      <c r="F157" s="342" t="e">
        <f>IF(ISNUMBER(Regressions!F167),ROUND(Regressions!F167, 1), NA())</f>
        <v>#N/A</v>
      </c>
      <c r="G157" s="241" t="e">
        <f>IF(ISNUMBER(Regressions!G167),ROUND(Regressions!G167, 1), NA())</f>
        <v>#N/A</v>
      </c>
      <c r="H157" s="343" t="e">
        <f>IF(ISNUMBER(Regressions!H167),ROUND(Regressions!H167, 1), NA())</f>
        <v>#N/A</v>
      </c>
      <c r="I157" s="242" t="e">
        <f>IF(ISNUMBER(Regressions!I167),ROUND(Regressions!I167, 1), NA())</f>
        <v>#N/A</v>
      </c>
      <c r="J157" s="344" t="e">
        <f>IF(ISNUMBER(Regressions!K167),ROUND(Regressions!K167, 1), NA())</f>
        <v>#N/A</v>
      </c>
      <c r="K157" s="342" t="e">
        <f>IF(ISNUMBER(Regressions!L167),ROUND(Regressions!L167, 1), NA())</f>
        <v>#N/A</v>
      </c>
      <c r="L157" s="243" t="e">
        <f>IF(ISNUMBER(Regressions!M167),ROUND(Regressions!M167, 1), NA())</f>
        <v>#N/A</v>
      </c>
      <c r="M157" s="343" t="e">
        <f>IF(ISNUMBER(Regressions!N167),ROUND(Regressions!N167, 1), NA())</f>
        <v>#N/A</v>
      </c>
      <c r="N157" s="242" t="e">
        <f>IF(ISNUMBER(Regressions!O167),ROUND(Regressions!O167, 1), NA())</f>
        <v>#N/A</v>
      </c>
      <c r="O157" s="344" t="e">
        <f>IF(ISNUMBER(Regressions!Q167),ROUND(Regressions!Q167, 1), NA())</f>
        <v>#N/A</v>
      </c>
      <c r="P157" s="342" t="e">
        <f>IF(ISNUMBER(Regressions!R167),ROUND(Regressions!R167, 1), NA())</f>
        <v>#N/A</v>
      </c>
      <c r="Q157" s="220" t="e">
        <f>IF(ISNUMBER(Regressions!S167),ROUND(Regressions!S167, 1), NA())</f>
        <v>#N/A</v>
      </c>
      <c r="R157" s="343" t="e">
        <f>IF(ISNUMBER(Regressions!T167),ROUND(Regressions!T167, 1), NA())</f>
        <v>#N/A</v>
      </c>
      <c r="S157" s="242" t="e">
        <f>IF(ISNUMBER(Regressions!U167),ROUND(Regressions!U167, 1), NA())</f>
        <v>#N/A</v>
      </c>
    </row>
    <row xmlns:x14ac="http://schemas.microsoft.com/office/spreadsheetml/2009/9/ac" r="158" hidden="true" x14ac:dyDescent="0.2">
      <c r="A158" s="339" t="str">
        <f>IF(ISBLANK(Regressions!A168), " ", Regressions!A168)</f>
        <v>Guatemala</v>
      </c>
      <c r="B158" s="340">
        <f>IF(ISBLANK(Regressions!B168), " ", Regressions!B168)</f>
        <v>2030</v>
      </c>
      <c r="C158" s="345" t="str">
        <f>IF(ISBLANK(Regressions!C168), " ", Regressions!C168)</f>
        <v>Primary</v>
      </c>
      <c r="D158" s="341" t="str">
        <f>IF(ISBLANK(Regressions!D168), " ", Regressions!D168)</f>
        <v> </v>
      </c>
      <c r="E158" s="219" t="e">
        <f>IF(ISNUMBER(Regressions!E168),ROUND(Regressions!E168, 1), NA())</f>
        <v>#N/A</v>
      </c>
      <c r="F158" s="342" t="e">
        <f>IF(ISNUMBER(Regressions!F168),ROUND(Regressions!F168, 1), NA())</f>
        <v>#N/A</v>
      </c>
      <c r="G158" s="241" t="e">
        <f>IF(ISNUMBER(Regressions!G168),ROUND(Regressions!G168, 1), NA())</f>
        <v>#N/A</v>
      </c>
      <c r="H158" s="343" t="e">
        <f>IF(ISNUMBER(Regressions!H168),ROUND(Regressions!H168, 1), NA())</f>
        <v>#N/A</v>
      </c>
      <c r="I158" s="242" t="e">
        <f>IF(ISNUMBER(Regressions!I168),ROUND(Regressions!I168, 1), NA())</f>
        <v>#N/A</v>
      </c>
      <c r="J158" s="344" t="e">
        <f>IF(ISNUMBER(Regressions!K168),ROUND(Regressions!K168, 1), NA())</f>
        <v>#N/A</v>
      </c>
      <c r="K158" s="342" t="e">
        <f>IF(ISNUMBER(Regressions!L168),ROUND(Regressions!L168, 1), NA())</f>
        <v>#N/A</v>
      </c>
      <c r="L158" s="243" t="e">
        <f>IF(ISNUMBER(Regressions!M168),ROUND(Regressions!M168, 1), NA())</f>
        <v>#N/A</v>
      </c>
      <c r="M158" s="343" t="e">
        <f>IF(ISNUMBER(Regressions!N168),ROUND(Regressions!N168, 1), NA())</f>
        <v>#N/A</v>
      </c>
      <c r="N158" s="242" t="e">
        <f>IF(ISNUMBER(Regressions!O168),ROUND(Regressions!O168, 1), NA())</f>
        <v>#N/A</v>
      </c>
      <c r="O158" s="344" t="e">
        <f>IF(ISNUMBER(Regressions!Q168),ROUND(Regressions!Q168, 1), NA())</f>
        <v>#N/A</v>
      </c>
      <c r="P158" s="342" t="e">
        <f>IF(ISNUMBER(Regressions!R168),ROUND(Regressions!R168, 1), NA())</f>
        <v>#N/A</v>
      </c>
      <c r="Q158" s="220" t="e">
        <f>IF(ISNUMBER(Regressions!S168),ROUND(Regressions!S168, 1), NA())</f>
        <v>#N/A</v>
      </c>
      <c r="R158" s="343" t="e">
        <f>IF(ISNUMBER(Regressions!T168),ROUND(Regressions!T168, 1), NA())</f>
        <v>#N/A</v>
      </c>
      <c r="S158" s="242" t="e">
        <f>IF(ISNUMBER(Regressions!U168),ROUND(Regressions!U168, 1), NA())</f>
        <v>#N/A</v>
      </c>
    </row>
    <row xmlns:x14ac="http://schemas.microsoft.com/office/spreadsheetml/2009/9/ac" r="159" x14ac:dyDescent="0.2">
      <c r="A159" s="339" t="str">
        <f>IF(ISBLANK(Regressions!A169), " ", Regressions!A169)</f>
        <v>Guatemala</v>
      </c>
      <c r="B159" s="340">
        <f>IF(ISBLANK(Regressions!B169), " ", Regressions!B169)</f>
        <v>2000</v>
      </c>
      <c r="C159" s="345" t="str">
        <f>IF(ISBLANK(Regressions!C169), " ", Regressions!C169)</f>
        <v>Secondary</v>
      </c>
      <c r="D159" s="341">
        <f>IF(ISBLANK(Regressions!D169), " ", Regressions!D169)</f>
        <v>1638727</v>
      </c>
      <c r="E159" s="219" t="e">
        <f>IF(ISNUMBER(Regressions!E169),ROUND(Regressions!E169, 1), NA())</f>
        <v>#N/A</v>
      </c>
      <c r="F159" s="342" t="e">
        <f>IF(ISNUMBER(Regressions!F169),ROUND(Regressions!F169, 1), NA())</f>
        <v>#N/A</v>
      </c>
      <c r="G159" s="241" t="e">
        <f>IF(ISNUMBER(Regressions!G169),ROUND(Regressions!G169, 1), NA())</f>
        <v>#N/A</v>
      </c>
      <c r="H159" s="343" t="e">
        <f>IF(ISNUMBER(Regressions!H169),ROUND(Regressions!H169, 1), NA())</f>
        <v>#N/A</v>
      </c>
      <c r="I159" s="242" t="e">
        <f>IF(ISNUMBER(Regressions!I169),ROUND(Regressions!I169, 1), NA())</f>
        <v>#N/A</v>
      </c>
      <c r="J159" s="344" t="e">
        <f>IF(ISNUMBER(Regressions!K169),ROUND(Regressions!K169, 1), NA())</f>
        <v>#N/A</v>
      </c>
      <c r="K159" s="342" t="e">
        <f>IF(ISNUMBER(Regressions!L169),ROUND(Regressions!L169, 1), NA())</f>
        <v>#N/A</v>
      </c>
      <c r="L159" s="243" t="e">
        <f>IF(ISNUMBER(Regressions!M169),ROUND(Regressions!M169, 1), NA())</f>
        <v>#N/A</v>
      </c>
      <c r="M159" s="343" t="e">
        <f>IF(ISNUMBER(Regressions!N169),ROUND(Regressions!N169, 1), NA())</f>
        <v>#N/A</v>
      </c>
      <c r="N159" s="242" t="e">
        <f>IF(ISNUMBER(Regressions!O169),ROUND(Regressions!O169, 1), NA())</f>
        <v>#N/A</v>
      </c>
      <c r="O159" s="344" t="e">
        <f>IF(ISNUMBER(Regressions!Q169),ROUND(Regressions!Q169, 1), NA())</f>
        <v>#N/A</v>
      </c>
      <c r="P159" s="342" t="e">
        <f>IF(ISNUMBER(Regressions!R169),ROUND(Regressions!R169, 1), NA())</f>
        <v>#N/A</v>
      </c>
      <c r="Q159" s="220" t="e">
        <f>IF(ISNUMBER(Regressions!S169),ROUND(Regressions!S169, 1), NA())</f>
        <v>#N/A</v>
      </c>
      <c r="R159" s="343" t="e">
        <f>IF(ISNUMBER(Regressions!T169),ROUND(Regressions!T169, 1), NA())</f>
        <v>#N/A</v>
      </c>
      <c r="S159" s="242" t="e">
        <f>IF(ISNUMBER(Regressions!U169),ROUND(Regressions!U169, 1), NA())</f>
        <v>#N/A</v>
      </c>
    </row>
    <row xmlns:x14ac="http://schemas.microsoft.com/office/spreadsheetml/2009/9/ac" r="160" x14ac:dyDescent="0.2">
      <c r="A160" s="339" t="str">
        <f>IF(ISBLANK(Regressions!A170), " ", Regressions!A170)</f>
        <v>Guatemala</v>
      </c>
      <c r="B160" s="340">
        <f>IF(ISBLANK(Regressions!B170), " ", Regressions!B170)</f>
        <v>2001</v>
      </c>
      <c r="C160" s="345" t="str">
        <f>IF(ISBLANK(Regressions!C170), " ", Regressions!C170)</f>
        <v>Secondary</v>
      </c>
      <c r="D160" s="341">
        <f>IF(ISBLANK(Regressions!D170), " ", Regressions!D170)</f>
        <v>1675871</v>
      </c>
      <c r="E160" s="219" t="e">
        <f>IF(ISNUMBER(Regressions!E170),ROUND(Regressions!E170, 1), NA())</f>
        <v>#N/A</v>
      </c>
      <c r="F160" s="342" t="e">
        <f>IF(ISNUMBER(Regressions!F170),ROUND(Regressions!F170, 1), NA())</f>
        <v>#N/A</v>
      </c>
      <c r="G160" s="241" t="e">
        <f>IF(ISNUMBER(Regressions!G170),ROUND(Regressions!G170, 1), NA())</f>
        <v>#N/A</v>
      </c>
      <c r="H160" s="343" t="e">
        <f>IF(ISNUMBER(Regressions!H170),ROUND(Regressions!H170, 1), NA())</f>
        <v>#N/A</v>
      </c>
      <c r="I160" s="242" t="e">
        <f>IF(ISNUMBER(Regressions!I170),ROUND(Regressions!I170, 1), NA())</f>
        <v>#N/A</v>
      </c>
      <c r="J160" s="344" t="e">
        <f>IF(ISNUMBER(Regressions!K170),ROUND(Regressions!K170, 1), NA())</f>
        <v>#N/A</v>
      </c>
      <c r="K160" s="342" t="e">
        <f>IF(ISNUMBER(Regressions!L170),ROUND(Regressions!L170, 1), NA())</f>
        <v>#N/A</v>
      </c>
      <c r="L160" s="243" t="e">
        <f>IF(ISNUMBER(Regressions!M170),ROUND(Regressions!M170, 1), NA())</f>
        <v>#N/A</v>
      </c>
      <c r="M160" s="343" t="e">
        <f>IF(ISNUMBER(Regressions!N170),ROUND(Regressions!N170, 1), NA())</f>
        <v>#N/A</v>
      </c>
      <c r="N160" s="242" t="e">
        <f>IF(ISNUMBER(Regressions!O170),ROUND(Regressions!O170, 1), NA())</f>
        <v>#N/A</v>
      </c>
      <c r="O160" s="344" t="e">
        <f>IF(ISNUMBER(Regressions!Q170),ROUND(Regressions!Q170, 1), NA())</f>
        <v>#N/A</v>
      </c>
      <c r="P160" s="342" t="e">
        <f>IF(ISNUMBER(Regressions!R170),ROUND(Regressions!R170, 1), NA())</f>
        <v>#N/A</v>
      </c>
      <c r="Q160" s="220" t="e">
        <f>IF(ISNUMBER(Regressions!S170),ROUND(Regressions!S170, 1), NA())</f>
        <v>#N/A</v>
      </c>
      <c r="R160" s="343" t="e">
        <f>IF(ISNUMBER(Regressions!T170),ROUND(Regressions!T170, 1), NA())</f>
        <v>#N/A</v>
      </c>
      <c r="S160" s="242" t="e">
        <f>IF(ISNUMBER(Regressions!U170),ROUND(Regressions!U170, 1), NA())</f>
        <v>#N/A</v>
      </c>
    </row>
    <row xmlns:x14ac="http://schemas.microsoft.com/office/spreadsheetml/2009/9/ac" r="161" x14ac:dyDescent="0.2">
      <c r="A161" s="339" t="str">
        <f>IF(ISBLANK(Regressions!A171), " ", Regressions!A171)</f>
        <v>Guatemala</v>
      </c>
      <c r="B161" s="340">
        <f>IF(ISBLANK(Regressions!B171), " ", Regressions!B171)</f>
        <v>2002</v>
      </c>
      <c r="C161" s="345" t="str">
        <f>IF(ISBLANK(Regressions!C171), " ", Regressions!C171)</f>
        <v>Secondary</v>
      </c>
      <c r="D161" s="341">
        <f>IF(ISBLANK(Regressions!D171), " ", Regressions!D171)</f>
        <v>1718119</v>
      </c>
      <c r="E161" s="219" t="e">
        <f>IF(ISNUMBER(Regressions!E171),ROUND(Regressions!E171, 1), NA())</f>
        <v>#N/A</v>
      </c>
      <c r="F161" s="342" t="e">
        <f>IF(ISNUMBER(Regressions!F171),ROUND(Regressions!F171, 1), NA())</f>
        <v>#N/A</v>
      </c>
      <c r="G161" s="241" t="e">
        <f>IF(ISNUMBER(Regressions!G171),ROUND(Regressions!G171, 1), NA())</f>
        <v>#N/A</v>
      </c>
      <c r="H161" s="343" t="e">
        <f>IF(ISNUMBER(Regressions!H171),ROUND(Regressions!H171, 1), NA())</f>
        <v>#N/A</v>
      </c>
      <c r="I161" s="242" t="e">
        <f>IF(ISNUMBER(Regressions!I171),ROUND(Regressions!I171, 1), NA())</f>
        <v>#N/A</v>
      </c>
      <c r="J161" s="344" t="e">
        <f>IF(ISNUMBER(Regressions!K171),ROUND(Regressions!K171, 1), NA())</f>
        <v>#N/A</v>
      </c>
      <c r="K161" s="342" t="e">
        <f>IF(ISNUMBER(Regressions!L171),ROUND(Regressions!L171, 1), NA())</f>
        <v>#N/A</v>
      </c>
      <c r="L161" s="243" t="e">
        <f>IF(ISNUMBER(Regressions!M171),ROUND(Regressions!M171, 1), NA())</f>
        <v>#N/A</v>
      </c>
      <c r="M161" s="343" t="e">
        <f>IF(ISNUMBER(Regressions!N171),ROUND(Regressions!N171, 1), NA())</f>
        <v>#N/A</v>
      </c>
      <c r="N161" s="242" t="e">
        <f>IF(ISNUMBER(Regressions!O171),ROUND(Regressions!O171, 1), NA())</f>
        <v>#N/A</v>
      </c>
      <c r="O161" s="344" t="e">
        <f>IF(ISNUMBER(Regressions!Q171),ROUND(Regressions!Q171, 1), NA())</f>
        <v>#N/A</v>
      </c>
      <c r="P161" s="342" t="e">
        <f>IF(ISNUMBER(Regressions!R171),ROUND(Regressions!R171, 1), NA())</f>
        <v>#N/A</v>
      </c>
      <c r="Q161" s="220" t="e">
        <f>IF(ISNUMBER(Regressions!S171),ROUND(Regressions!S171, 1), NA())</f>
        <v>#N/A</v>
      </c>
      <c r="R161" s="343" t="e">
        <f>IF(ISNUMBER(Regressions!T171),ROUND(Regressions!T171, 1), NA())</f>
        <v>#N/A</v>
      </c>
      <c r="S161" s="242" t="e">
        <f>IF(ISNUMBER(Regressions!U171),ROUND(Regressions!U171, 1), NA())</f>
        <v>#N/A</v>
      </c>
    </row>
    <row xmlns:x14ac="http://schemas.microsoft.com/office/spreadsheetml/2009/9/ac" r="162" x14ac:dyDescent="0.2">
      <c r="A162" s="339" t="str">
        <f>IF(ISBLANK(Regressions!A172), " ", Regressions!A172)</f>
        <v>Guatemala</v>
      </c>
      <c r="B162" s="340">
        <f>IF(ISBLANK(Regressions!B172), " ", Regressions!B172)</f>
        <v>2003</v>
      </c>
      <c r="C162" s="345" t="str">
        <f>IF(ISBLANK(Regressions!C172), " ", Regressions!C172)</f>
        <v>Secondary</v>
      </c>
      <c r="D162" s="341">
        <f>IF(ISBLANK(Regressions!D172), " ", Regressions!D172)</f>
        <v>1761341</v>
      </c>
      <c r="E162" s="219" t="e">
        <f>IF(ISNUMBER(Regressions!E172),ROUND(Regressions!E172, 1), NA())</f>
        <v>#N/A</v>
      </c>
      <c r="F162" s="342" t="e">
        <f>IF(ISNUMBER(Regressions!F172),ROUND(Regressions!F172, 1), NA())</f>
        <v>#N/A</v>
      </c>
      <c r="G162" s="241" t="e">
        <f>IF(ISNUMBER(Regressions!G172),ROUND(Regressions!G172, 1), NA())</f>
        <v>#N/A</v>
      </c>
      <c r="H162" s="343" t="e">
        <f>IF(ISNUMBER(Regressions!H172),ROUND(Regressions!H172, 1), NA())</f>
        <v>#N/A</v>
      </c>
      <c r="I162" s="242" t="e">
        <f>IF(ISNUMBER(Regressions!I172),ROUND(Regressions!I172, 1), NA())</f>
        <v>#N/A</v>
      </c>
      <c r="J162" s="344" t="e">
        <f>IF(ISNUMBER(Regressions!K172),ROUND(Regressions!K172, 1), NA())</f>
        <v>#N/A</v>
      </c>
      <c r="K162" s="342" t="e">
        <f>IF(ISNUMBER(Regressions!L172),ROUND(Regressions!L172, 1), NA())</f>
        <v>#N/A</v>
      </c>
      <c r="L162" s="243" t="e">
        <f>IF(ISNUMBER(Regressions!M172),ROUND(Regressions!M172, 1), NA())</f>
        <v>#N/A</v>
      </c>
      <c r="M162" s="343" t="e">
        <f>IF(ISNUMBER(Regressions!N172),ROUND(Regressions!N172, 1), NA())</f>
        <v>#N/A</v>
      </c>
      <c r="N162" s="242" t="e">
        <f>IF(ISNUMBER(Regressions!O172),ROUND(Regressions!O172, 1), NA())</f>
        <v>#N/A</v>
      </c>
      <c r="O162" s="344" t="e">
        <f>IF(ISNUMBER(Regressions!Q172),ROUND(Regressions!Q172, 1), NA())</f>
        <v>#N/A</v>
      </c>
      <c r="P162" s="342" t="e">
        <f>IF(ISNUMBER(Regressions!R172),ROUND(Regressions!R172, 1), NA())</f>
        <v>#N/A</v>
      </c>
      <c r="Q162" s="220" t="e">
        <f>IF(ISNUMBER(Regressions!S172),ROUND(Regressions!S172, 1), NA())</f>
        <v>#N/A</v>
      </c>
      <c r="R162" s="343" t="e">
        <f>IF(ISNUMBER(Regressions!T172),ROUND(Regressions!T172, 1), NA())</f>
        <v>#N/A</v>
      </c>
      <c r="S162" s="242" t="e">
        <f>IF(ISNUMBER(Regressions!U172),ROUND(Regressions!U172, 1), NA())</f>
        <v>#N/A</v>
      </c>
    </row>
    <row xmlns:x14ac="http://schemas.microsoft.com/office/spreadsheetml/2009/9/ac" r="163" x14ac:dyDescent="0.2">
      <c r="A163" s="339" t="str">
        <f>IF(ISBLANK(Regressions!A173), " ", Regressions!A173)</f>
        <v>Guatemala</v>
      </c>
      <c r="B163" s="340">
        <f>IF(ISBLANK(Regressions!B173), " ", Regressions!B173)</f>
        <v>2004</v>
      </c>
      <c r="C163" s="345" t="str">
        <f>IF(ISBLANK(Regressions!C173), " ", Regressions!C173)</f>
        <v>Secondary</v>
      </c>
      <c r="D163" s="341">
        <f>IF(ISBLANK(Regressions!D173), " ", Regressions!D173)</f>
        <v>1807060</v>
      </c>
      <c r="E163" s="219" t="e">
        <f>IF(ISNUMBER(Regressions!E173),ROUND(Regressions!E173, 1), NA())</f>
        <v>#N/A</v>
      </c>
      <c r="F163" s="342" t="e">
        <f>IF(ISNUMBER(Regressions!F173),ROUND(Regressions!F173, 1), NA())</f>
        <v>#N/A</v>
      </c>
      <c r="G163" s="241" t="e">
        <f>IF(ISNUMBER(Regressions!G173),ROUND(Regressions!G173, 1), NA())</f>
        <v>#N/A</v>
      </c>
      <c r="H163" s="343" t="e">
        <f>IF(ISNUMBER(Regressions!H173),ROUND(Regressions!H173, 1), NA())</f>
        <v>#N/A</v>
      </c>
      <c r="I163" s="242" t="e">
        <f>IF(ISNUMBER(Regressions!I173),ROUND(Regressions!I173, 1), NA())</f>
        <v>#N/A</v>
      </c>
      <c r="J163" s="344" t="e">
        <f>IF(ISNUMBER(Regressions!K173),ROUND(Regressions!K173, 1), NA())</f>
        <v>#N/A</v>
      </c>
      <c r="K163" s="342" t="e">
        <f>IF(ISNUMBER(Regressions!L173),ROUND(Regressions!L173, 1), NA())</f>
        <v>#N/A</v>
      </c>
      <c r="L163" s="243" t="e">
        <f>IF(ISNUMBER(Regressions!M173),ROUND(Regressions!M173, 1), NA())</f>
        <v>#N/A</v>
      </c>
      <c r="M163" s="343" t="e">
        <f>IF(ISNUMBER(Regressions!N173),ROUND(Regressions!N173, 1), NA())</f>
        <v>#N/A</v>
      </c>
      <c r="N163" s="242" t="e">
        <f>IF(ISNUMBER(Regressions!O173),ROUND(Regressions!O173, 1), NA())</f>
        <v>#N/A</v>
      </c>
      <c r="O163" s="344" t="e">
        <f>IF(ISNUMBER(Regressions!Q173),ROUND(Regressions!Q173, 1), NA())</f>
        <v>#N/A</v>
      </c>
      <c r="P163" s="342" t="e">
        <f>IF(ISNUMBER(Regressions!R173),ROUND(Regressions!R173, 1), NA())</f>
        <v>#N/A</v>
      </c>
      <c r="Q163" s="220" t="e">
        <f>IF(ISNUMBER(Regressions!S173),ROUND(Regressions!S173, 1), NA())</f>
        <v>#N/A</v>
      </c>
      <c r="R163" s="343" t="e">
        <f>IF(ISNUMBER(Regressions!T173),ROUND(Regressions!T173, 1), NA())</f>
        <v>#N/A</v>
      </c>
      <c r="S163" s="242" t="e">
        <f>IF(ISNUMBER(Regressions!U173),ROUND(Regressions!U173, 1), NA())</f>
        <v>#N/A</v>
      </c>
    </row>
    <row xmlns:x14ac="http://schemas.microsoft.com/office/spreadsheetml/2009/9/ac" r="164" x14ac:dyDescent="0.2">
      <c r="A164" s="339" t="str">
        <f>IF(ISBLANK(Regressions!A174), " ", Regressions!A174)</f>
        <v>Guatemala</v>
      </c>
      <c r="B164" s="340">
        <f>IF(ISBLANK(Regressions!B174), " ", Regressions!B174)</f>
        <v>2005</v>
      </c>
      <c r="C164" s="345" t="str">
        <f>IF(ISBLANK(Regressions!C174), " ", Regressions!C174)</f>
        <v>Secondary</v>
      </c>
      <c r="D164" s="341">
        <f>IF(ISBLANK(Regressions!D174), " ", Regressions!D174)</f>
        <v>1854556</v>
      </c>
      <c r="E164" s="219" t="e">
        <f>IF(ISNUMBER(Regressions!E174),ROUND(Regressions!E174, 1), NA())</f>
        <v>#N/A</v>
      </c>
      <c r="F164" s="342" t="e">
        <f>IF(ISNUMBER(Regressions!F174),ROUND(Regressions!F174, 1), NA())</f>
        <v>#N/A</v>
      </c>
      <c r="G164" s="241" t="e">
        <f>IF(ISNUMBER(Regressions!G174),ROUND(Regressions!G174, 1), NA())</f>
        <v>#N/A</v>
      </c>
      <c r="H164" s="343" t="e">
        <f>IF(ISNUMBER(Regressions!H174),ROUND(Regressions!H174, 1), NA())</f>
        <v>#N/A</v>
      </c>
      <c r="I164" s="242" t="e">
        <f>IF(ISNUMBER(Regressions!I174),ROUND(Regressions!I174, 1), NA())</f>
        <v>#N/A</v>
      </c>
      <c r="J164" s="344" t="e">
        <f>IF(ISNUMBER(Regressions!K174),ROUND(Regressions!K174, 1), NA())</f>
        <v>#N/A</v>
      </c>
      <c r="K164" s="342" t="e">
        <f>IF(ISNUMBER(Regressions!L174),ROUND(Regressions!L174, 1), NA())</f>
        <v>#N/A</v>
      </c>
      <c r="L164" s="243" t="e">
        <f>IF(ISNUMBER(Regressions!M174),ROUND(Regressions!M174, 1), NA())</f>
        <v>#N/A</v>
      </c>
      <c r="M164" s="343" t="e">
        <f>IF(ISNUMBER(Regressions!N174),ROUND(Regressions!N174, 1), NA())</f>
        <v>#N/A</v>
      </c>
      <c r="N164" s="242" t="e">
        <f>IF(ISNUMBER(Regressions!O174),ROUND(Regressions!O174, 1), NA())</f>
        <v>#N/A</v>
      </c>
      <c r="O164" s="344" t="e">
        <f>IF(ISNUMBER(Regressions!Q174),ROUND(Regressions!Q174, 1), NA())</f>
        <v>#N/A</v>
      </c>
      <c r="P164" s="342" t="e">
        <f>IF(ISNUMBER(Regressions!R174),ROUND(Regressions!R174, 1), NA())</f>
        <v>#N/A</v>
      </c>
      <c r="Q164" s="220" t="e">
        <f>IF(ISNUMBER(Regressions!S174),ROUND(Regressions!S174, 1), NA())</f>
        <v>#N/A</v>
      </c>
      <c r="R164" s="343" t="e">
        <f>IF(ISNUMBER(Regressions!T174),ROUND(Regressions!T174, 1), NA())</f>
        <v>#N/A</v>
      </c>
      <c r="S164" s="242" t="e">
        <f>IF(ISNUMBER(Regressions!U174),ROUND(Regressions!U174, 1), NA())</f>
        <v>#N/A</v>
      </c>
    </row>
    <row xmlns:x14ac="http://schemas.microsoft.com/office/spreadsheetml/2009/9/ac" r="165" x14ac:dyDescent="0.2">
      <c r="A165" s="339" t="str">
        <f>IF(ISBLANK(Regressions!A175), " ", Regressions!A175)</f>
        <v>Guatemala</v>
      </c>
      <c r="B165" s="340">
        <f>IF(ISBLANK(Regressions!B175), " ", Regressions!B175)</f>
        <v>2006</v>
      </c>
      <c r="C165" s="345" t="str">
        <f>IF(ISBLANK(Regressions!C175), " ", Regressions!C175)</f>
        <v>Secondary</v>
      </c>
      <c r="D165" s="341">
        <f>IF(ISBLANK(Regressions!D175), " ", Regressions!D175)</f>
        <v>1901417</v>
      </c>
      <c r="E165" s="219" t="e">
        <f>IF(ISNUMBER(Regressions!E175),ROUND(Regressions!E175, 1), NA())</f>
        <v>#N/A</v>
      </c>
      <c r="F165" s="342" t="e">
        <f>IF(ISNUMBER(Regressions!F175),ROUND(Regressions!F175, 1), NA())</f>
        <v>#N/A</v>
      </c>
      <c r="G165" s="241" t="e">
        <f>IF(ISNUMBER(Regressions!G175),ROUND(Regressions!G175, 1), NA())</f>
        <v>#N/A</v>
      </c>
      <c r="H165" s="343" t="e">
        <f>IF(ISNUMBER(Regressions!H175),ROUND(Regressions!H175, 1), NA())</f>
        <v>#N/A</v>
      </c>
      <c r="I165" s="242" t="e">
        <f>IF(ISNUMBER(Regressions!I175),ROUND(Regressions!I175, 1), NA())</f>
        <v>#N/A</v>
      </c>
      <c r="J165" s="344" t="e">
        <f>IF(ISNUMBER(Regressions!K175),ROUND(Regressions!K175, 1), NA())</f>
        <v>#N/A</v>
      </c>
      <c r="K165" s="342" t="e">
        <f>IF(ISNUMBER(Regressions!L175),ROUND(Regressions!L175, 1), NA())</f>
        <v>#N/A</v>
      </c>
      <c r="L165" s="243" t="e">
        <f>IF(ISNUMBER(Regressions!M175),ROUND(Regressions!M175, 1), NA())</f>
        <v>#N/A</v>
      </c>
      <c r="M165" s="343" t="e">
        <f>IF(ISNUMBER(Regressions!N175),ROUND(Regressions!N175, 1), NA())</f>
        <v>#N/A</v>
      </c>
      <c r="N165" s="242" t="e">
        <f>IF(ISNUMBER(Regressions!O175),ROUND(Regressions!O175, 1), NA())</f>
        <v>#N/A</v>
      </c>
      <c r="O165" s="344" t="e">
        <f>IF(ISNUMBER(Regressions!Q175),ROUND(Regressions!Q175, 1), NA())</f>
        <v>#N/A</v>
      </c>
      <c r="P165" s="342" t="e">
        <f>IF(ISNUMBER(Regressions!R175),ROUND(Regressions!R175, 1), NA())</f>
        <v>#N/A</v>
      </c>
      <c r="Q165" s="220" t="e">
        <f>IF(ISNUMBER(Regressions!S175),ROUND(Regressions!S175, 1), NA())</f>
        <v>#N/A</v>
      </c>
      <c r="R165" s="343" t="e">
        <f>IF(ISNUMBER(Regressions!T175),ROUND(Regressions!T175, 1), NA())</f>
        <v>#N/A</v>
      </c>
      <c r="S165" s="242" t="e">
        <f>IF(ISNUMBER(Regressions!U175),ROUND(Regressions!U175, 1), NA())</f>
        <v>#N/A</v>
      </c>
    </row>
    <row xmlns:x14ac="http://schemas.microsoft.com/office/spreadsheetml/2009/9/ac" r="166" x14ac:dyDescent="0.2">
      <c r="A166" s="339" t="str">
        <f>IF(ISBLANK(Regressions!A176), " ", Regressions!A176)</f>
        <v>Guatemala</v>
      </c>
      <c r="B166" s="340">
        <f>IF(ISBLANK(Regressions!B176), " ", Regressions!B176)</f>
        <v>2007</v>
      </c>
      <c r="C166" s="345" t="str">
        <f>IF(ISBLANK(Regressions!C176), " ", Regressions!C176)</f>
        <v>Secondary</v>
      </c>
      <c r="D166" s="341">
        <f>IF(ISBLANK(Regressions!D176), " ", Regressions!D176)</f>
        <v>1945896</v>
      </c>
      <c r="E166" s="219" t="e">
        <f>IF(ISNUMBER(Regressions!E176),ROUND(Regressions!E176, 1), NA())</f>
        <v>#N/A</v>
      </c>
      <c r="F166" s="342" t="e">
        <f>IF(ISNUMBER(Regressions!F176),ROUND(Regressions!F176, 1), NA())</f>
        <v>#N/A</v>
      </c>
      <c r="G166" s="241" t="e">
        <f>IF(ISNUMBER(Regressions!G176),ROUND(Regressions!G176, 1), NA())</f>
        <v>#N/A</v>
      </c>
      <c r="H166" s="343" t="e">
        <f>IF(ISNUMBER(Regressions!H176),ROUND(Regressions!H176, 1), NA())</f>
        <v>#N/A</v>
      </c>
      <c r="I166" s="242" t="e">
        <f>IF(ISNUMBER(Regressions!I176),ROUND(Regressions!I176, 1), NA())</f>
        <v>#N/A</v>
      </c>
      <c r="J166" s="344" t="e">
        <f>IF(ISNUMBER(Regressions!K176),ROUND(Regressions!K176, 1), NA())</f>
        <v>#N/A</v>
      </c>
      <c r="K166" s="342" t="e">
        <f>IF(ISNUMBER(Regressions!L176),ROUND(Regressions!L176, 1), NA())</f>
        <v>#N/A</v>
      </c>
      <c r="L166" s="243" t="e">
        <f>IF(ISNUMBER(Regressions!M176),ROUND(Regressions!M176, 1), NA())</f>
        <v>#N/A</v>
      </c>
      <c r="M166" s="343" t="e">
        <f>IF(ISNUMBER(Regressions!N176),ROUND(Regressions!N176, 1), NA())</f>
        <v>#N/A</v>
      </c>
      <c r="N166" s="242" t="e">
        <f>IF(ISNUMBER(Regressions!O176),ROUND(Regressions!O176, 1), NA())</f>
        <v>#N/A</v>
      </c>
      <c r="O166" s="344" t="e">
        <f>IF(ISNUMBER(Regressions!Q176),ROUND(Regressions!Q176, 1), NA())</f>
        <v>#N/A</v>
      </c>
      <c r="P166" s="342" t="e">
        <f>IF(ISNUMBER(Regressions!R176),ROUND(Regressions!R176, 1), NA())</f>
        <v>#N/A</v>
      </c>
      <c r="Q166" s="220" t="e">
        <f>IF(ISNUMBER(Regressions!S176),ROUND(Regressions!S176, 1), NA())</f>
        <v>#N/A</v>
      </c>
      <c r="R166" s="343" t="e">
        <f>IF(ISNUMBER(Regressions!T176),ROUND(Regressions!T176, 1), NA())</f>
        <v>#N/A</v>
      </c>
      <c r="S166" s="242" t="e">
        <f>IF(ISNUMBER(Regressions!U176),ROUND(Regressions!U176, 1), NA())</f>
        <v>#N/A</v>
      </c>
    </row>
    <row xmlns:x14ac="http://schemas.microsoft.com/office/spreadsheetml/2009/9/ac" r="167" x14ac:dyDescent="0.2">
      <c r="A167" s="339" t="str">
        <f>IF(ISBLANK(Regressions!A177), " ", Regressions!A177)</f>
        <v>Guatemala</v>
      </c>
      <c r="B167" s="340">
        <f>IF(ISBLANK(Regressions!B177), " ", Regressions!B177)</f>
        <v>2008</v>
      </c>
      <c r="C167" s="345" t="str">
        <f>IF(ISBLANK(Regressions!C177), " ", Regressions!C177)</f>
        <v>Secondary</v>
      </c>
      <c r="D167" s="341">
        <f>IF(ISBLANK(Regressions!D177), " ", Regressions!D177)</f>
        <v>1987182</v>
      </c>
      <c r="E167" s="219" t="e">
        <f>IF(ISNUMBER(Regressions!E177),ROUND(Regressions!E177, 1), NA())</f>
        <v>#N/A</v>
      </c>
      <c r="F167" s="342" t="e">
        <f>IF(ISNUMBER(Regressions!F177),ROUND(Regressions!F177, 1), NA())</f>
        <v>#N/A</v>
      </c>
      <c r="G167" s="241" t="e">
        <f>IF(ISNUMBER(Regressions!G177),ROUND(Regressions!G177, 1), NA())</f>
        <v>#N/A</v>
      </c>
      <c r="H167" s="343" t="e">
        <f>IF(ISNUMBER(Regressions!H177),ROUND(Regressions!H177, 1), NA())</f>
        <v>#N/A</v>
      </c>
      <c r="I167" s="242" t="e">
        <f>IF(ISNUMBER(Regressions!I177),ROUND(Regressions!I177, 1), NA())</f>
        <v>#N/A</v>
      </c>
      <c r="J167" s="344" t="e">
        <f>IF(ISNUMBER(Regressions!K177),ROUND(Regressions!K177, 1), NA())</f>
        <v>#N/A</v>
      </c>
      <c r="K167" s="342" t="e">
        <f>IF(ISNUMBER(Regressions!L177),ROUND(Regressions!L177, 1), NA())</f>
        <v>#N/A</v>
      </c>
      <c r="L167" s="243" t="e">
        <f>IF(ISNUMBER(Regressions!M177),ROUND(Regressions!M177, 1), NA())</f>
        <v>#N/A</v>
      </c>
      <c r="M167" s="343" t="e">
        <f>IF(ISNUMBER(Regressions!N177),ROUND(Regressions!N177, 1), NA())</f>
        <v>#N/A</v>
      </c>
      <c r="N167" s="242" t="e">
        <f>IF(ISNUMBER(Regressions!O177),ROUND(Regressions!O177, 1), NA())</f>
        <v>#N/A</v>
      </c>
      <c r="O167" s="344" t="e">
        <f>IF(ISNUMBER(Regressions!Q177),ROUND(Regressions!Q177, 1), NA())</f>
        <v>#N/A</v>
      </c>
      <c r="P167" s="342" t="e">
        <f>IF(ISNUMBER(Regressions!R177),ROUND(Regressions!R177, 1), NA())</f>
        <v>#N/A</v>
      </c>
      <c r="Q167" s="220" t="e">
        <f>IF(ISNUMBER(Regressions!S177),ROUND(Regressions!S177, 1), NA())</f>
        <v>#N/A</v>
      </c>
      <c r="R167" s="343" t="e">
        <f>IF(ISNUMBER(Regressions!T177),ROUND(Regressions!T177, 1), NA())</f>
        <v>#N/A</v>
      </c>
      <c r="S167" s="242" t="e">
        <f>IF(ISNUMBER(Regressions!U177),ROUND(Regressions!U177, 1), NA())</f>
        <v>#N/A</v>
      </c>
    </row>
    <row xmlns:x14ac="http://schemas.microsoft.com/office/spreadsheetml/2009/9/ac" r="168" x14ac:dyDescent="0.2">
      <c r="A168" s="339" t="str">
        <f>IF(ISBLANK(Regressions!A178), " ", Regressions!A178)</f>
        <v>Guatemala</v>
      </c>
      <c r="B168" s="340">
        <f>IF(ISBLANK(Regressions!B178), " ", Regressions!B178)</f>
        <v>2009</v>
      </c>
      <c r="C168" s="345" t="str">
        <f>IF(ISBLANK(Regressions!C178), " ", Regressions!C178)</f>
        <v>Secondary</v>
      </c>
      <c r="D168" s="341">
        <f>IF(ISBLANK(Regressions!D178), " ", Regressions!D178)</f>
        <v>2025904</v>
      </c>
      <c r="E168" s="219" t="e">
        <f>IF(ISNUMBER(Regressions!E178),ROUND(Regressions!E178, 1), NA())</f>
        <v>#N/A</v>
      </c>
      <c r="F168" s="342" t="e">
        <f>IF(ISNUMBER(Regressions!F178),ROUND(Regressions!F178, 1), NA())</f>
        <v>#N/A</v>
      </c>
      <c r="G168" s="241" t="e">
        <f>IF(ISNUMBER(Regressions!G178),ROUND(Regressions!G178, 1), NA())</f>
        <v>#N/A</v>
      </c>
      <c r="H168" s="343" t="e">
        <f>IF(ISNUMBER(Regressions!H178),ROUND(Regressions!H178, 1), NA())</f>
        <v>#N/A</v>
      </c>
      <c r="I168" s="242" t="e">
        <f>IF(ISNUMBER(Regressions!I178),ROUND(Regressions!I178, 1), NA())</f>
        <v>#N/A</v>
      </c>
      <c r="J168" s="344" t="e">
        <f>IF(ISNUMBER(Regressions!K178),ROUND(Regressions!K178, 1), NA())</f>
        <v>#N/A</v>
      </c>
      <c r="K168" s="342" t="e">
        <f>IF(ISNUMBER(Regressions!L178),ROUND(Regressions!L178, 1), NA())</f>
        <v>#N/A</v>
      </c>
      <c r="L168" s="243" t="e">
        <f>IF(ISNUMBER(Regressions!M178),ROUND(Regressions!M178, 1), NA())</f>
        <v>#N/A</v>
      </c>
      <c r="M168" s="343" t="e">
        <f>IF(ISNUMBER(Regressions!N178),ROUND(Regressions!N178, 1), NA())</f>
        <v>#N/A</v>
      </c>
      <c r="N168" s="242" t="e">
        <f>IF(ISNUMBER(Regressions!O178),ROUND(Regressions!O178, 1), NA())</f>
        <v>#N/A</v>
      </c>
      <c r="O168" s="344" t="e">
        <f>IF(ISNUMBER(Regressions!Q178),ROUND(Regressions!Q178, 1), NA())</f>
        <v>#N/A</v>
      </c>
      <c r="P168" s="342" t="e">
        <f>IF(ISNUMBER(Regressions!R178),ROUND(Regressions!R178, 1), NA())</f>
        <v>#N/A</v>
      </c>
      <c r="Q168" s="220" t="e">
        <f>IF(ISNUMBER(Regressions!S178),ROUND(Regressions!S178, 1), NA())</f>
        <v>#N/A</v>
      </c>
      <c r="R168" s="343" t="e">
        <f>IF(ISNUMBER(Regressions!T178),ROUND(Regressions!T178, 1), NA())</f>
        <v>#N/A</v>
      </c>
      <c r="S168" s="242" t="e">
        <f>IF(ISNUMBER(Regressions!U178),ROUND(Regressions!U178, 1), NA())</f>
        <v>#N/A</v>
      </c>
    </row>
    <row xmlns:x14ac="http://schemas.microsoft.com/office/spreadsheetml/2009/9/ac" r="169" x14ac:dyDescent="0.2">
      <c r="A169" s="339" t="str">
        <f>IF(ISBLANK(Regressions!A179), " ", Regressions!A179)</f>
        <v>Guatemala</v>
      </c>
      <c r="B169" s="340">
        <f>IF(ISBLANK(Regressions!B179), " ", Regressions!B179)</f>
        <v>2010</v>
      </c>
      <c r="C169" s="345" t="str">
        <f>IF(ISBLANK(Regressions!C179), " ", Regressions!C179)</f>
        <v>Secondary</v>
      </c>
      <c r="D169" s="341">
        <f>IF(ISBLANK(Regressions!D179), " ", Regressions!D179)</f>
        <v>2063805</v>
      </c>
      <c r="E169" s="219" t="e">
        <f>IF(ISNUMBER(Regressions!E179),ROUND(Regressions!E179, 1), NA())</f>
        <v>#N/A</v>
      </c>
      <c r="F169" s="342" t="e">
        <f>IF(ISNUMBER(Regressions!F179),ROUND(Regressions!F179, 1), NA())</f>
        <v>#N/A</v>
      </c>
      <c r="G169" s="241" t="e">
        <f>IF(ISNUMBER(Regressions!G179),ROUND(Regressions!G179, 1), NA())</f>
        <v>#N/A</v>
      </c>
      <c r="H169" s="343" t="e">
        <f>IF(ISNUMBER(Regressions!H179),ROUND(Regressions!H179, 1), NA())</f>
        <v>#N/A</v>
      </c>
      <c r="I169" s="242" t="e">
        <f>IF(ISNUMBER(Regressions!I179),ROUND(Regressions!I179, 1), NA())</f>
        <v>#N/A</v>
      </c>
      <c r="J169" s="344" t="e">
        <f>IF(ISNUMBER(Regressions!K179),ROUND(Regressions!K179, 1), NA())</f>
        <v>#N/A</v>
      </c>
      <c r="K169" s="342" t="e">
        <f>IF(ISNUMBER(Regressions!L179),ROUND(Regressions!L179, 1), NA())</f>
        <v>#N/A</v>
      </c>
      <c r="L169" s="243" t="e">
        <f>IF(ISNUMBER(Regressions!M179),ROUND(Regressions!M179, 1), NA())</f>
        <v>#N/A</v>
      </c>
      <c r="M169" s="343" t="e">
        <f>IF(ISNUMBER(Regressions!N179),ROUND(Regressions!N179, 1), NA())</f>
        <v>#N/A</v>
      </c>
      <c r="N169" s="242" t="e">
        <f>IF(ISNUMBER(Regressions!O179),ROUND(Regressions!O179, 1), NA())</f>
        <v>#N/A</v>
      </c>
      <c r="O169" s="344" t="e">
        <f>IF(ISNUMBER(Regressions!Q179),ROUND(Regressions!Q179, 1), NA())</f>
        <v>#N/A</v>
      </c>
      <c r="P169" s="342" t="e">
        <f>IF(ISNUMBER(Regressions!R179),ROUND(Regressions!R179, 1), NA())</f>
        <v>#N/A</v>
      </c>
      <c r="Q169" s="220" t="e">
        <f>IF(ISNUMBER(Regressions!S179),ROUND(Regressions!S179, 1), NA())</f>
        <v>#N/A</v>
      </c>
      <c r="R169" s="343" t="e">
        <f>IF(ISNUMBER(Regressions!T179),ROUND(Regressions!T179, 1), NA())</f>
        <v>#N/A</v>
      </c>
      <c r="S169" s="242" t="e">
        <f>IF(ISNUMBER(Regressions!U179),ROUND(Regressions!U179, 1), NA())</f>
        <v>#N/A</v>
      </c>
    </row>
    <row xmlns:x14ac="http://schemas.microsoft.com/office/spreadsheetml/2009/9/ac" r="170" x14ac:dyDescent="0.2">
      <c r="A170" s="339" t="str">
        <f>IF(ISBLANK(Regressions!A180), " ", Regressions!A180)</f>
        <v>Guatemala</v>
      </c>
      <c r="B170" s="340">
        <f>IF(ISBLANK(Regressions!B180), " ", Regressions!B180)</f>
        <v>2011</v>
      </c>
      <c r="C170" s="345" t="str">
        <f>IF(ISBLANK(Regressions!C180), " ", Regressions!C180)</f>
        <v>Secondary</v>
      </c>
      <c r="D170" s="341">
        <f>IF(ISBLANK(Regressions!D180), " ", Regressions!D180)</f>
        <v>2101633</v>
      </c>
      <c r="E170" s="219" t="e">
        <f>IF(ISNUMBER(Regressions!E180),ROUND(Regressions!E180, 1), NA())</f>
        <v>#N/A</v>
      </c>
      <c r="F170" s="342" t="e">
        <f>IF(ISNUMBER(Regressions!F180),ROUND(Regressions!F180, 1), NA())</f>
        <v>#N/A</v>
      </c>
      <c r="G170" s="241" t="e">
        <f>IF(ISNUMBER(Regressions!G180),ROUND(Regressions!G180, 1), NA())</f>
        <v>#N/A</v>
      </c>
      <c r="H170" s="343" t="e">
        <f>IF(ISNUMBER(Regressions!H180),ROUND(Regressions!H180, 1), NA())</f>
        <v>#N/A</v>
      </c>
      <c r="I170" s="242" t="e">
        <f>IF(ISNUMBER(Regressions!I180),ROUND(Regressions!I180, 1), NA())</f>
        <v>#N/A</v>
      </c>
      <c r="J170" s="344" t="e">
        <f>IF(ISNUMBER(Regressions!K180),ROUND(Regressions!K180, 1), NA())</f>
        <v>#N/A</v>
      </c>
      <c r="K170" s="342" t="e">
        <f>IF(ISNUMBER(Regressions!L180),ROUND(Regressions!L180, 1), NA())</f>
        <v>#N/A</v>
      </c>
      <c r="L170" s="243" t="e">
        <f>IF(ISNUMBER(Regressions!M180),ROUND(Regressions!M180, 1), NA())</f>
        <v>#N/A</v>
      </c>
      <c r="M170" s="343" t="e">
        <f>IF(ISNUMBER(Regressions!N180),ROUND(Regressions!N180, 1), NA())</f>
        <v>#N/A</v>
      </c>
      <c r="N170" s="242" t="e">
        <f>IF(ISNUMBER(Regressions!O180),ROUND(Regressions!O180, 1), NA())</f>
        <v>#N/A</v>
      </c>
      <c r="O170" s="344" t="e">
        <f>IF(ISNUMBER(Regressions!Q180),ROUND(Regressions!Q180, 1), NA())</f>
        <v>#N/A</v>
      </c>
      <c r="P170" s="342" t="e">
        <f>IF(ISNUMBER(Regressions!R180),ROUND(Regressions!R180, 1), NA())</f>
        <v>#N/A</v>
      </c>
      <c r="Q170" s="220" t="e">
        <f>IF(ISNUMBER(Regressions!S180),ROUND(Regressions!S180, 1), NA())</f>
        <v>#N/A</v>
      </c>
      <c r="R170" s="343" t="e">
        <f>IF(ISNUMBER(Regressions!T180),ROUND(Regressions!T180, 1), NA())</f>
        <v>#N/A</v>
      </c>
      <c r="S170" s="242" t="e">
        <f>IF(ISNUMBER(Regressions!U180),ROUND(Regressions!U180, 1), NA())</f>
        <v>#N/A</v>
      </c>
    </row>
    <row xmlns:x14ac="http://schemas.microsoft.com/office/spreadsheetml/2009/9/ac" r="171" x14ac:dyDescent="0.2">
      <c r="A171" s="339" t="str">
        <f>IF(ISBLANK(Regressions!A181), " ", Regressions!A181)</f>
        <v>Guatemala</v>
      </c>
      <c r="B171" s="340">
        <f>IF(ISBLANK(Regressions!B181), " ", Regressions!B181)</f>
        <v>2012</v>
      </c>
      <c r="C171" s="345" t="str">
        <f>IF(ISBLANK(Regressions!C181), " ", Regressions!C181)</f>
        <v>Secondary</v>
      </c>
      <c r="D171" s="341">
        <f>IF(ISBLANK(Regressions!D181), " ", Regressions!D181)</f>
        <v>2137568</v>
      </c>
      <c r="E171" s="219" t="e">
        <f>IF(ISNUMBER(Regressions!E181),ROUND(Regressions!E181, 1), NA())</f>
        <v>#N/A</v>
      </c>
      <c r="F171" s="342" t="e">
        <f>IF(ISNUMBER(Regressions!F181),ROUND(Regressions!F181, 1), NA())</f>
        <v>#N/A</v>
      </c>
      <c r="G171" s="241" t="e">
        <f>IF(ISNUMBER(Regressions!G181),ROUND(Regressions!G181, 1), NA())</f>
        <v>#N/A</v>
      </c>
      <c r="H171" s="343" t="e">
        <f>IF(ISNUMBER(Regressions!H181),ROUND(Regressions!H181, 1), NA())</f>
        <v>#N/A</v>
      </c>
      <c r="I171" s="242" t="e">
        <f>IF(ISNUMBER(Regressions!I181),ROUND(Regressions!I181, 1), NA())</f>
        <v>#N/A</v>
      </c>
      <c r="J171" s="344" t="e">
        <f>IF(ISNUMBER(Regressions!K181),ROUND(Regressions!K181, 1), NA())</f>
        <v>#N/A</v>
      </c>
      <c r="K171" s="342" t="e">
        <f>IF(ISNUMBER(Regressions!L181),ROUND(Regressions!L181, 1), NA())</f>
        <v>#N/A</v>
      </c>
      <c r="L171" s="243" t="e">
        <f>IF(ISNUMBER(Regressions!M181),ROUND(Regressions!M181, 1), NA())</f>
        <v>#N/A</v>
      </c>
      <c r="M171" s="343" t="e">
        <f>IF(ISNUMBER(Regressions!N181),ROUND(Regressions!N181, 1), NA())</f>
        <v>#N/A</v>
      </c>
      <c r="N171" s="242" t="e">
        <f>IF(ISNUMBER(Regressions!O181),ROUND(Regressions!O181, 1), NA())</f>
        <v>#N/A</v>
      </c>
      <c r="O171" s="344" t="e">
        <f>IF(ISNUMBER(Regressions!Q181),ROUND(Regressions!Q181, 1), NA())</f>
        <v>#N/A</v>
      </c>
      <c r="P171" s="342" t="e">
        <f>IF(ISNUMBER(Regressions!R181),ROUND(Regressions!R181, 1), NA())</f>
        <v>#N/A</v>
      </c>
      <c r="Q171" s="220" t="e">
        <f>IF(ISNUMBER(Regressions!S181),ROUND(Regressions!S181, 1), NA())</f>
        <v>#N/A</v>
      </c>
      <c r="R171" s="343" t="e">
        <f>IF(ISNUMBER(Regressions!T181),ROUND(Regressions!T181, 1), NA())</f>
        <v>#N/A</v>
      </c>
      <c r="S171" s="242" t="e">
        <f>IF(ISNUMBER(Regressions!U181),ROUND(Regressions!U181, 1), NA())</f>
        <v>#N/A</v>
      </c>
    </row>
    <row xmlns:x14ac="http://schemas.microsoft.com/office/spreadsheetml/2009/9/ac" r="172" x14ac:dyDescent="0.2">
      <c r="A172" s="339" t="str">
        <f>IF(ISBLANK(Regressions!A182), " ", Regressions!A182)</f>
        <v>Guatemala</v>
      </c>
      <c r="B172" s="340">
        <f>IF(ISBLANK(Regressions!B182), " ", Regressions!B182)</f>
        <v>2013</v>
      </c>
      <c r="C172" s="345" t="str">
        <f>IF(ISBLANK(Regressions!C182), " ", Regressions!C182)</f>
        <v>Secondary</v>
      </c>
      <c r="D172" s="341">
        <f>IF(ISBLANK(Regressions!D182), " ", Regressions!D182)</f>
        <v>2167698</v>
      </c>
      <c r="E172" s="219" t="e">
        <f>IF(ISNUMBER(Regressions!E182),ROUND(Regressions!E182, 1), NA())</f>
        <v>#N/A</v>
      </c>
      <c r="F172" s="342" t="e">
        <f>IF(ISNUMBER(Regressions!F182),ROUND(Regressions!F182, 1), NA())</f>
        <v>#N/A</v>
      </c>
      <c r="G172" s="241" t="e">
        <f>IF(ISNUMBER(Regressions!G182),ROUND(Regressions!G182, 1), NA())</f>
        <v>#N/A</v>
      </c>
      <c r="H172" s="343" t="e">
        <f>IF(ISNUMBER(Regressions!H182),ROUND(Regressions!H182, 1), NA())</f>
        <v>#N/A</v>
      </c>
      <c r="I172" s="242" t="e">
        <f>IF(ISNUMBER(Regressions!I182),ROUND(Regressions!I182, 1), NA())</f>
        <v>#N/A</v>
      </c>
      <c r="J172" s="344" t="e">
        <f>IF(ISNUMBER(Regressions!K182),ROUND(Regressions!K182, 1), NA())</f>
        <v>#N/A</v>
      </c>
      <c r="K172" s="342" t="e">
        <f>IF(ISNUMBER(Regressions!L182),ROUND(Regressions!L182, 1), NA())</f>
        <v>#N/A</v>
      </c>
      <c r="L172" s="243" t="e">
        <f>IF(ISNUMBER(Regressions!M182),ROUND(Regressions!M182, 1), NA())</f>
        <v>#N/A</v>
      </c>
      <c r="M172" s="343" t="e">
        <f>IF(ISNUMBER(Regressions!N182),ROUND(Regressions!N182, 1), NA())</f>
        <v>#N/A</v>
      </c>
      <c r="N172" s="242" t="e">
        <f>IF(ISNUMBER(Regressions!O182),ROUND(Regressions!O182, 1), NA())</f>
        <v>#N/A</v>
      </c>
      <c r="O172" s="344" t="e">
        <f>IF(ISNUMBER(Regressions!Q182),ROUND(Regressions!Q182, 1), NA())</f>
        <v>#N/A</v>
      </c>
      <c r="P172" s="342" t="e">
        <f>IF(ISNUMBER(Regressions!R182),ROUND(Regressions!R182, 1), NA())</f>
        <v>#N/A</v>
      </c>
      <c r="Q172" s="220" t="e">
        <f>IF(ISNUMBER(Regressions!S182),ROUND(Regressions!S182, 1), NA())</f>
        <v>#N/A</v>
      </c>
      <c r="R172" s="343" t="e">
        <f>IF(ISNUMBER(Regressions!T182),ROUND(Regressions!T182, 1), NA())</f>
        <v>#N/A</v>
      </c>
      <c r="S172" s="242" t="e">
        <f>IF(ISNUMBER(Regressions!U182),ROUND(Regressions!U182, 1), NA())</f>
        <v>#N/A</v>
      </c>
    </row>
    <row xmlns:x14ac="http://schemas.microsoft.com/office/spreadsheetml/2009/9/ac" r="173" x14ac:dyDescent="0.2">
      <c r="A173" s="339" t="str">
        <f>IF(ISBLANK(Regressions!A183), " ", Regressions!A183)</f>
        <v>Guatemala</v>
      </c>
      <c r="B173" s="340">
        <f>IF(ISBLANK(Regressions!B183), " ", Regressions!B183)</f>
        <v>2014</v>
      </c>
      <c r="C173" s="345" t="str">
        <f>IF(ISBLANK(Regressions!C183), " ", Regressions!C183)</f>
        <v>Secondary</v>
      </c>
      <c r="D173" s="341">
        <f>IF(ISBLANK(Regressions!D183), " ", Regressions!D183)</f>
        <v>2195564</v>
      </c>
      <c r="E173" s="219" t="e">
        <f>IF(ISNUMBER(Regressions!E183),ROUND(Regressions!E183, 1), NA())</f>
        <v>#N/A</v>
      </c>
      <c r="F173" s="342" t="e">
        <f>IF(ISNUMBER(Regressions!F183),ROUND(Regressions!F183, 1), NA())</f>
        <v>#N/A</v>
      </c>
      <c r="G173" s="241" t="e">
        <f>IF(ISNUMBER(Regressions!G183),ROUND(Regressions!G183, 1), NA())</f>
        <v>#N/A</v>
      </c>
      <c r="H173" s="343" t="e">
        <f>IF(ISNUMBER(Regressions!H183),ROUND(Regressions!H183, 1), NA())</f>
        <v>#N/A</v>
      </c>
      <c r="I173" s="242" t="e">
        <f>IF(ISNUMBER(Regressions!I183),ROUND(Regressions!I183, 1), NA())</f>
        <v>#N/A</v>
      </c>
      <c r="J173" s="344" t="e">
        <f>IF(ISNUMBER(Regressions!K183),ROUND(Regressions!K183, 1), NA())</f>
        <v>#N/A</v>
      </c>
      <c r="K173" s="342" t="e">
        <f>IF(ISNUMBER(Regressions!L183),ROUND(Regressions!L183, 1), NA())</f>
        <v>#N/A</v>
      </c>
      <c r="L173" s="243" t="e">
        <f>IF(ISNUMBER(Regressions!M183),ROUND(Regressions!M183, 1), NA())</f>
        <v>#N/A</v>
      </c>
      <c r="M173" s="343" t="e">
        <f>IF(ISNUMBER(Regressions!N183),ROUND(Regressions!N183, 1), NA())</f>
        <v>#N/A</v>
      </c>
      <c r="N173" s="242" t="e">
        <f>IF(ISNUMBER(Regressions!O183),ROUND(Regressions!O183, 1), NA())</f>
        <v>#N/A</v>
      </c>
      <c r="O173" s="344" t="e">
        <f>IF(ISNUMBER(Regressions!Q183),ROUND(Regressions!Q183, 1), NA())</f>
        <v>#N/A</v>
      </c>
      <c r="P173" s="342" t="e">
        <f>IF(ISNUMBER(Regressions!R183),ROUND(Regressions!R183, 1), NA())</f>
        <v>#N/A</v>
      </c>
      <c r="Q173" s="220" t="e">
        <f>IF(ISNUMBER(Regressions!S183),ROUND(Regressions!S183, 1), NA())</f>
        <v>#N/A</v>
      </c>
      <c r="R173" s="343" t="e">
        <f>IF(ISNUMBER(Regressions!T183),ROUND(Regressions!T183, 1), NA())</f>
        <v>#N/A</v>
      </c>
      <c r="S173" s="242" t="e">
        <f>IF(ISNUMBER(Regressions!U183),ROUND(Regressions!U183, 1), NA())</f>
        <v>#N/A</v>
      </c>
    </row>
    <row xmlns:x14ac="http://schemas.microsoft.com/office/spreadsheetml/2009/9/ac" r="174" x14ac:dyDescent="0.2">
      <c r="A174" s="339" t="str">
        <f>IF(ISBLANK(Regressions!A184), " ", Regressions!A184)</f>
        <v>Guatemala</v>
      </c>
      <c r="B174" s="340">
        <f>IF(ISBLANK(Regressions!B184), " ", Regressions!B184)</f>
        <v>2015</v>
      </c>
      <c r="C174" s="345" t="str">
        <f>IF(ISBLANK(Regressions!C184), " ", Regressions!C184)</f>
        <v>Secondary</v>
      </c>
      <c r="D174" s="341">
        <f>IF(ISBLANK(Regressions!D184), " ", Regressions!D184)</f>
        <v>2222679</v>
      </c>
      <c r="E174" s="219" t="e">
        <f>IF(ISNUMBER(Regressions!E184),ROUND(Regressions!E184, 1), NA())</f>
        <v>#N/A</v>
      </c>
      <c r="F174" s="342">
        <f>IF(ISNUMBER(Regressions!F184),ROUND(Regressions!F184, 1), NA())</f>
        <v>85.5</v>
      </c>
      <c r="G174" s="241" t="e">
        <f>IF(ISNUMBER(Regressions!G184),ROUND(Regressions!G184, 1), NA())</f>
        <v>#N/A</v>
      </c>
      <c r="H174" s="343" t="e">
        <f>IF(ISNUMBER(Regressions!H184),ROUND(Regressions!H184, 1), NA())</f>
        <v>#N/A</v>
      </c>
      <c r="I174" s="242">
        <f>IF(ISNUMBER(Regressions!I184),ROUND(Regressions!I184, 1), NA())</f>
        <v>14.5</v>
      </c>
      <c r="J174" s="344" t="e">
        <f>IF(ISNUMBER(Regressions!K184),ROUND(Regressions!K184, 1), NA())</f>
        <v>#N/A</v>
      </c>
      <c r="K174" s="342" t="e">
        <f>IF(ISNUMBER(Regressions!L184),ROUND(Regressions!L184, 1), NA())</f>
        <v>#N/A</v>
      </c>
      <c r="L174" s="243">
        <f>IF(ISNUMBER(Regressions!M184),ROUND(Regressions!M184, 1), NA())</f>
        <v>78.900000000000006</v>
      </c>
      <c r="M174" s="343" t="e">
        <f>IF(ISNUMBER(Regressions!N184),ROUND(Regressions!N184, 1), NA())</f>
        <v>#N/A</v>
      </c>
      <c r="N174" s="242" t="e">
        <f>IF(ISNUMBER(Regressions!O184),ROUND(Regressions!O184, 1), NA())</f>
        <v>#N/A</v>
      </c>
      <c r="O174" s="344" t="e">
        <f>IF(ISNUMBER(Regressions!Q184),ROUND(Regressions!Q184, 1), NA())</f>
        <v>#N/A</v>
      </c>
      <c r="P174" s="342" t="e">
        <f>IF(ISNUMBER(Regressions!R184),ROUND(Regressions!R184, 1), NA())</f>
        <v>#N/A</v>
      </c>
      <c r="Q174" s="220" t="e">
        <f>IF(ISNUMBER(Regressions!S184),ROUND(Regressions!S184, 1), NA())</f>
        <v>#N/A</v>
      </c>
      <c r="R174" s="343" t="e">
        <f>IF(ISNUMBER(Regressions!T184),ROUND(Regressions!T184, 1), NA())</f>
        <v>#N/A</v>
      </c>
      <c r="S174" s="242" t="e">
        <f>IF(ISNUMBER(Regressions!U184),ROUND(Regressions!U184, 1), NA())</f>
        <v>#N/A</v>
      </c>
    </row>
    <row xmlns:x14ac="http://schemas.microsoft.com/office/spreadsheetml/2009/9/ac" r="175" x14ac:dyDescent="0.2">
      <c r="A175" s="339" t="str">
        <f>IF(ISBLANK(Regressions!A185), " ", Regressions!A185)</f>
        <v>Guatemala</v>
      </c>
      <c r="B175" s="340">
        <f>IF(ISBLANK(Regressions!B185), " ", Regressions!B185)</f>
        <v>2016</v>
      </c>
      <c r="C175" s="345" t="str">
        <f>IF(ISBLANK(Regressions!C185), " ", Regressions!C185)</f>
        <v>Secondary</v>
      </c>
      <c r="D175" s="341">
        <f>IF(ISBLANK(Regressions!D185), " ", Regressions!D185)</f>
        <v>2243878</v>
      </c>
      <c r="E175" s="219" t="e">
        <f>IF(ISNUMBER(Regressions!E185),ROUND(Regressions!E185, 1), NA())</f>
        <v>#N/A</v>
      </c>
      <c r="F175" s="342">
        <f>IF(ISNUMBER(Regressions!F185),ROUND(Regressions!F185, 1), NA())</f>
        <v>85.5</v>
      </c>
      <c r="G175" s="241" t="e">
        <f>IF(ISNUMBER(Regressions!G185),ROUND(Regressions!G185, 1), NA())</f>
        <v>#N/A</v>
      </c>
      <c r="H175" s="343" t="e">
        <f>IF(ISNUMBER(Regressions!H185),ROUND(Regressions!H185, 1), NA())</f>
        <v>#N/A</v>
      </c>
      <c r="I175" s="242">
        <f>IF(ISNUMBER(Regressions!I185),ROUND(Regressions!I185, 1), NA())</f>
        <v>14.5</v>
      </c>
      <c r="J175" s="344" t="e">
        <f>IF(ISNUMBER(Regressions!K185),ROUND(Regressions!K185, 1), NA())</f>
        <v>#N/A</v>
      </c>
      <c r="K175" s="342" t="e">
        <f>IF(ISNUMBER(Regressions!L185),ROUND(Regressions!L185, 1), NA())</f>
        <v>#N/A</v>
      </c>
      <c r="L175" s="243">
        <f>IF(ISNUMBER(Regressions!M185),ROUND(Regressions!M185, 1), NA())</f>
        <v>78.900000000000006</v>
      </c>
      <c r="M175" s="343" t="e">
        <f>IF(ISNUMBER(Regressions!N185),ROUND(Regressions!N185, 1), NA())</f>
        <v>#N/A</v>
      </c>
      <c r="N175" s="242" t="e">
        <f>IF(ISNUMBER(Regressions!O185),ROUND(Regressions!O185, 1), NA())</f>
        <v>#N/A</v>
      </c>
      <c r="O175" s="344" t="e">
        <f>IF(ISNUMBER(Regressions!Q185),ROUND(Regressions!Q185, 1), NA())</f>
        <v>#N/A</v>
      </c>
      <c r="P175" s="342" t="e">
        <f>IF(ISNUMBER(Regressions!R185),ROUND(Regressions!R185, 1), NA())</f>
        <v>#N/A</v>
      </c>
      <c r="Q175" s="220" t="e">
        <f>IF(ISNUMBER(Regressions!S185),ROUND(Regressions!S185, 1), NA())</f>
        <v>#N/A</v>
      </c>
      <c r="R175" s="343" t="e">
        <f>IF(ISNUMBER(Regressions!T185),ROUND(Regressions!T185, 1), NA())</f>
        <v>#N/A</v>
      </c>
      <c r="S175" s="242" t="e">
        <f>IF(ISNUMBER(Regressions!U185),ROUND(Regressions!U185, 1), NA())</f>
        <v>#N/A</v>
      </c>
    </row>
    <row xmlns:x14ac="http://schemas.microsoft.com/office/spreadsheetml/2009/9/ac" r="176" x14ac:dyDescent="0.2">
      <c r="A176" s="339" t="str">
        <f>IF(ISBLANK(Regressions!A186), " ", Regressions!A186)</f>
        <v>Guatemala</v>
      </c>
      <c r="B176" s="340">
        <f>IF(ISBLANK(Regressions!B186), " ", Regressions!B186)</f>
        <v>2017</v>
      </c>
      <c r="C176" s="345" t="str">
        <f>IF(ISBLANK(Regressions!C186), " ", Regressions!C186)</f>
        <v>Secondary</v>
      </c>
      <c r="D176" s="341">
        <f>IF(ISBLANK(Regressions!D186), " ", Regressions!D186)</f>
        <v>2259539</v>
      </c>
      <c r="E176" s="219" t="e">
        <f>IF(ISNUMBER(Regressions!E186),ROUND(Regressions!E186, 1), NA())</f>
        <v>#N/A</v>
      </c>
      <c r="F176" s="342">
        <f>IF(ISNUMBER(Regressions!F186),ROUND(Regressions!F186, 1), NA())</f>
        <v>85.5</v>
      </c>
      <c r="G176" s="241" t="e">
        <f>IF(ISNUMBER(Regressions!G186),ROUND(Regressions!G186, 1), NA())</f>
        <v>#N/A</v>
      </c>
      <c r="H176" s="343" t="e">
        <f>IF(ISNUMBER(Regressions!H186),ROUND(Regressions!H186, 1), NA())</f>
        <v>#N/A</v>
      </c>
      <c r="I176" s="242">
        <f>IF(ISNUMBER(Regressions!I186),ROUND(Regressions!I186, 1), NA())</f>
        <v>14.5</v>
      </c>
      <c r="J176" s="344" t="e">
        <f>IF(ISNUMBER(Regressions!K186),ROUND(Regressions!K186, 1), NA())</f>
        <v>#N/A</v>
      </c>
      <c r="K176" s="342" t="e">
        <f>IF(ISNUMBER(Regressions!L186),ROUND(Regressions!L186, 1), NA())</f>
        <v>#N/A</v>
      </c>
      <c r="L176" s="243">
        <f>IF(ISNUMBER(Regressions!M186),ROUND(Regressions!M186, 1), NA())</f>
        <v>78.900000000000006</v>
      </c>
      <c r="M176" s="343" t="e">
        <f>IF(ISNUMBER(Regressions!N186),ROUND(Regressions!N186, 1), NA())</f>
        <v>#N/A</v>
      </c>
      <c r="N176" s="242" t="e">
        <f>IF(ISNUMBER(Regressions!O186),ROUND(Regressions!O186, 1), NA())</f>
        <v>#N/A</v>
      </c>
      <c r="O176" s="344" t="e">
        <f>IF(ISNUMBER(Regressions!Q186),ROUND(Regressions!Q186, 1), NA())</f>
        <v>#N/A</v>
      </c>
      <c r="P176" s="342" t="e">
        <f>IF(ISNUMBER(Regressions!R186),ROUND(Regressions!R186, 1), NA())</f>
        <v>#N/A</v>
      </c>
      <c r="Q176" s="220" t="e">
        <f>IF(ISNUMBER(Regressions!S186),ROUND(Regressions!S186, 1), NA())</f>
        <v>#N/A</v>
      </c>
      <c r="R176" s="343" t="e">
        <f>IF(ISNUMBER(Regressions!T186),ROUND(Regressions!T186, 1), NA())</f>
        <v>#N/A</v>
      </c>
      <c r="S176" s="242" t="e">
        <f>IF(ISNUMBER(Regressions!U186),ROUND(Regressions!U186, 1), NA())</f>
        <v>#N/A</v>
      </c>
    </row>
    <row xmlns:x14ac="http://schemas.microsoft.com/office/spreadsheetml/2009/9/ac" r="177" x14ac:dyDescent="0.2">
      <c r="A177" s="339" t="str">
        <f>IF(ISBLANK(Regressions!A187), " ", Regressions!A187)</f>
        <v>Guatemala</v>
      </c>
      <c r="B177" s="340">
        <f>IF(ISBLANK(Regressions!B187), " ", Regressions!B187)</f>
        <v>2018</v>
      </c>
      <c r="C177" s="345" t="str">
        <f>IF(ISBLANK(Regressions!C187), " ", Regressions!C187)</f>
        <v>Secondary</v>
      </c>
      <c r="D177" s="341">
        <f>IF(ISBLANK(Regressions!D187), " ", Regressions!D187)</f>
        <v>2267830</v>
      </c>
      <c r="E177" s="219" t="e">
        <f>IF(ISNUMBER(Regressions!E187),ROUND(Regressions!E187, 1), NA())</f>
        <v>#N/A</v>
      </c>
      <c r="F177" s="342">
        <f>IF(ISNUMBER(Regressions!F187),ROUND(Regressions!F187, 1), NA())</f>
        <v>85.5</v>
      </c>
      <c r="G177" s="241" t="e">
        <f>IF(ISNUMBER(Regressions!G187),ROUND(Regressions!G187, 1), NA())</f>
        <v>#N/A</v>
      </c>
      <c r="H177" s="343" t="e">
        <f>IF(ISNUMBER(Regressions!H187),ROUND(Regressions!H187, 1), NA())</f>
        <v>#N/A</v>
      </c>
      <c r="I177" s="242">
        <f>IF(ISNUMBER(Regressions!I187),ROUND(Regressions!I187, 1), NA())</f>
        <v>14.5</v>
      </c>
      <c r="J177" s="344" t="e">
        <f>IF(ISNUMBER(Regressions!K187),ROUND(Regressions!K187, 1), NA())</f>
        <v>#N/A</v>
      </c>
      <c r="K177" s="342" t="e">
        <f>IF(ISNUMBER(Regressions!L187),ROUND(Regressions!L187, 1), NA())</f>
        <v>#N/A</v>
      </c>
      <c r="L177" s="243">
        <f>IF(ISNUMBER(Regressions!M187),ROUND(Regressions!M187, 1), NA())</f>
        <v>78.900000000000006</v>
      </c>
      <c r="M177" s="343" t="e">
        <f>IF(ISNUMBER(Regressions!N187),ROUND(Regressions!N187, 1), NA())</f>
        <v>#N/A</v>
      </c>
      <c r="N177" s="242" t="e">
        <f>IF(ISNUMBER(Regressions!O187),ROUND(Regressions!O187, 1), NA())</f>
        <v>#N/A</v>
      </c>
      <c r="O177" s="344" t="e">
        <f>IF(ISNUMBER(Regressions!Q187),ROUND(Regressions!Q187, 1), NA())</f>
        <v>#N/A</v>
      </c>
      <c r="P177" s="342" t="e">
        <f>IF(ISNUMBER(Regressions!R187),ROUND(Regressions!R187, 1), NA())</f>
        <v>#N/A</v>
      </c>
      <c r="Q177" s="220" t="e">
        <f>IF(ISNUMBER(Regressions!S187),ROUND(Regressions!S187, 1), NA())</f>
        <v>#N/A</v>
      </c>
      <c r="R177" s="343" t="e">
        <f>IF(ISNUMBER(Regressions!T187),ROUND(Regressions!T187, 1), NA())</f>
        <v>#N/A</v>
      </c>
      <c r="S177" s="242" t="e">
        <f>IF(ISNUMBER(Regressions!U187),ROUND(Regressions!U187, 1), NA())</f>
        <v>#N/A</v>
      </c>
    </row>
    <row xmlns:x14ac="http://schemas.microsoft.com/office/spreadsheetml/2009/9/ac" r="178" x14ac:dyDescent="0.2">
      <c r="A178" s="339" t="str">
        <f>IF(ISBLANK(Regressions!A188), " ", Regressions!A188)</f>
        <v>Guatemala</v>
      </c>
      <c r="B178" s="340">
        <f>IF(ISBLANK(Regressions!B188), " ", Regressions!B188)</f>
        <v>2019</v>
      </c>
      <c r="C178" s="345" t="str">
        <f>IF(ISBLANK(Regressions!C188), " ", Regressions!C188)</f>
        <v>Secondary</v>
      </c>
      <c r="D178" s="341">
        <f>IF(ISBLANK(Regressions!D188), " ", Regressions!D188)</f>
        <v>2271672</v>
      </c>
      <c r="E178" s="219" t="e">
        <f>IF(ISNUMBER(Regressions!E188),ROUND(Regressions!E188, 1), NA())</f>
        <v>#N/A</v>
      </c>
      <c r="F178" s="342">
        <f>IF(ISNUMBER(Regressions!F188),ROUND(Regressions!F188, 1), NA())</f>
        <v>85.5</v>
      </c>
      <c r="G178" s="241" t="e">
        <f>IF(ISNUMBER(Regressions!G188),ROUND(Regressions!G188, 1), NA())</f>
        <v>#N/A</v>
      </c>
      <c r="H178" s="343" t="e">
        <f>IF(ISNUMBER(Regressions!H188),ROUND(Regressions!H188, 1), NA())</f>
        <v>#N/A</v>
      </c>
      <c r="I178" s="242">
        <f>IF(ISNUMBER(Regressions!I188),ROUND(Regressions!I188, 1), NA())</f>
        <v>14.5</v>
      </c>
      <c r="J178" s="344" t="e">
        <f>IF(ISNUMBER(Regressions!K188),ROUND(Regressions!K188, 1), NA())</f>
        <v>#N/A</v>
      </c>
      <c r="K178" s="342" t="e">
        <f>IF(ISNUMBER(Regressions!L188),ROUND(Regressions!L188, 1), NA())</f>
        <v>#N/A</v>
      </c>
      <c r="L178" s="243">
        <f>IF(ISNUMBER(Regressions!M188),ROUND(Regressions!M188, 1), NA())</f>
        <v>78.900000000000006</v>
      </c>
      <c r="M178" s="343" t="e">
        <f>IF(ISNUMBER(Regressions!N188),ROUND(Regressions!N188, 1), NA())</f>
        <v>#N/A</v>
      </c>
      <c r="N178" s="242" t="e">
        <f>IF(ISNUMBER(Regressions!O188),ROUND(Regressions!O188, 1), NA())</f>
        <v>#N/A</v>
      </c>
      <c r="O178" s="344" t="e">
        <f>IF(ISNUMBER(Regressions!Q188),ROUND(Regressions!Q188, 1), NA())</f>
        <v>#N/A</v>
      </c>
      <c r="P178" s="342" t="e">
        <f>IF(ISNUMBER(Regressions!R188),ROUND(Regressions!R188, 1), NA())</f>
        <v>#N/A</v>
      </c>
      <c r="Q178" s="220" t="e">
        <f>IF(ISNUMBER(Regressions!S188),ROUND(Regressions!S188, 1), NA())</f>
        <v>#N/A</v>
      </c>
      <c r="R178" s="343" t="e">
        <f>IF(ISNUMBER(Regressions!T188),ROUND(Regressions!T188, 1), NA())</f>
        <v>#N/A</v>
      </c>
      <c r="S178" s="242" t="e">
        <f>IF(ISNUMBER(Regressions!U188),ROUND(Regressions!U188, 1), NA())</f>
        <v>#N/A</v>
      </c>
    </row>
    <row xmlns:x14ac="http://schemas.microsoft.com/office/spreadsheetml/2009/9/ac" r="179" x14ac:dyDescent="0.2">
      <c r="A179" s="339" t="str">
        <f>IF(ISBLANK(Regressions!A189), " ", Regressions!A189)</f>
        <v>Guatemala</v>
      </c>
      <c r="B179" s="340">
        <f>IF(ISBLANK(Regressions!B189), " ", Regressions!B189)</f>
        <v>2020</v>
      </c>
      <c r="C179" s="345" t="str">
        <f>IF(ISBLANK(Regressions!C189), " ", Regressions!C189)</f>
        <v>Secondary</v>
      </c>
      <c r="D179" s="341">
        <f>IF(ISBLANK(Regressions!D189), " ", Regressions!D189)</f>
        <v>2269224</v>
      </c>
      <c r="E179" s="219" t="e">
        <f>IF(ISNUMBER(Regressions!E189),ROUND(Regressions!E189, 1), NA())</f>
        <v>#N/A</v>
      </c>
      <c r="F179" s="342">
        <f>IF(ISNUMBER(Regressions!F189),ROUND(Regressions!F189, 1), NA())</f>
        <v>85.5</v>
      </c>
      <c r="G179" s="241" t="e">
        <f>IF(ISNUMBER(Regressions!G189),ROUND(Regressions!G189, 1), NA())</f>
        <v>#N/A</v>
      </c>
      <c r="H179" s="343" t="e">
        <f>IF(ISNUMBER(Regressions!H189),ROUND(Regressions!H189, 1), NA())</f>
        <v>#N/A</v>
      </c>
      <c r="I179" s="242">
        <f>IF(ISNUMBER(Regressions!I189),ROUND(Regressions!I189, 1), NA())</f>
        <v>14.5</v>
      </c>
      <c r="J179" s="344" t="e">
        <f>IF(ISNUMBER(Regressions!K189),ROUND(Regressions!K189, 1), NA())</f>
        <v>#N/A</v>
      </c>
      <c r="K179" s="342" t="e">
        <f>IF(ISNUMBER(Regressions!L189),ROUND(Regressions!L189, 1), NA())</f>
        <v>#N/A</v>
      </c>
      <c r="L179" s="243">
        <f>IF(ISNUMBER(Regressions!M189),ROUND(Regressions!M189, 1), NA())</f>
        <v>78.900000000000006</v>
      </c>
      <c r="M179" s="343" t="e">
        <f>IF(ISNUMBER(Regressions!N189),ROUND(Regressions!N189, 1), NA())</f>
        <v>#N/A</v>
      </c>
      <c r="N179" s="242" t="e">
        <f>IF(ISNUMBER(Regressions!O189),ROUND(Regressions!O189, 1), NA())</f>
        <v>#N/A</v>
      </c>
      <c r="O179" s="344" t="e">
        <f>IF(ISNUMBER(Regressions!Q189),ROUND(Regressions!Q189, 1), NA())</f>
        <v>#N/A</v>
      </c>
      <c r="P179" s="342" t="e">
        <f>IF(ISNUMBER(Regressions!R189),ROUND(Regressions!R189, 1), NA())</f>
        <v>#N/A</v>
      </c>
      <c r="Q179" s="220" t="e">
        <f>IF(ISNUMBER(Regressions!S189),ROUND(Regressions!S189, 1), NA())</f>
        <v>#N/A</v>
      </c>
      <c r="R179" s="343" t="e">
        <f>IF(ISNUMBER(Regressions!T189),ROUND(Regressions!T189, 1), NA())</f>
        <v>#N/A</v>
      </c>
      <c r="S179" s="242" t="e">
        <f>IF(ISNUMBER(Regressions!U189),ROUND(Regressions!U189, 1), NA())</f>
        <v>#N/A</v>
      </c>
    </row>
    <row xmlns:x14ac="http://schemas.microsoft.com/office/spreadsheetml/2009/9/ac" r="180" x14ac:dyDescent="0.2">
      <c r="A180" s="393" t="str">
        <f>IF(ISBLANK(Regressions!A190), " ", Regressions!A190)</f>
        <v>Guatemala</v>
      </c>
      <c r="B180" s="394">
        <f>IF(ISBLANK(Regressions!B190), " ", Regressions!B190)</f>
        <v>2021</v>
      </c>
      <c r="C180" s="395" t="str">
        <f>IF(ISBLANK(Regressions!C190), " ", Regressions!C190)</f>
        <v>Secondary</v>
      </c>
      <c r="D180" s="396">
        <f>IF(ISBLANK(Regressions!D190), " ", Regressions!D190)</f>
        <v>2267478</v>
      </c>
      <c r="E180" s="399" t="e">
        <f>IF(ISNUMBER(Regressions!E190),ROUND(Regressions!E190, 1), NA())</f>
        <v>#N/A</v>
      </c>
      <c r="F180" s="397">
        <f>IF(ISNUMBER(Regressions!F190),ROUND(Regressions!F190, 1), NA())</f>
        <v>85.5</v>
      </c>
      <c r="G180" s="400" t="e">
        <f>IF(ISNUMBER(Regressions!G190),ROUND(Regressions!G190, 1), NA())</f>
        <v>#N/A</v>
      </c>
      <c r="H180" s="398" t="e">
        <f>IF(ISNUMBER(Regressions!H190),ROUND(Regressions!H190, 1), NA())</f>
        <v>#N/A</v>
      </c>
      <c r="I180" s="401">
        <f>IF(ISNUMBER(Regressions!I190),ROUND(Regressions!I190, 1), NA())</f>
        <v>14.5</v>
      </c>
      <c r="J180" s="399" t="e">
        <f>IF(ISNUMBER(Regressions!K190),ROUND(Regressions!K190, 1), NA())</f>
        <v>#N/A</v>
      </c>
      <c r="K180" s="397" t="e">
        <f>IF(ISNUMBER(Regressions!L190),ROUND(Regressions!L190, 1), NA())</f>
        <v>#N/A</v>
      </c>
      <c r="L180" s="402">
        <f>IF(ISNUMBER(Regressions!M190),ROUND(Regressions!M190, 1), NA())</f>
        <v>78.900000000000006</v>
      </c>
      <c r="M180" s="398" t="e">
        <f>IF(ISNUMBER(Regressions!N190),ROUND(Regressions!N190, 1), NA())</f>
        <v>#N/A</v>
      </c>
      <c r="N180" s="401" t="e">
        <f>IF(ISNUMBER(Regressions!O190),ROUND(Regressions!O190, 1), NA())</f>
        <v>#N/A</v>
      </c>
      <c r="O180" s="399" t="e">
        <f>IF(ISNUMBER(Regressions!Q190),ROUND(Regressions!Q190, 1), NA())</f>
        <v>#N/A</v>
      </c>
      <c r="P180" s="397" t="e">
        <f>IF(ISNUMBER(Regressions!R190),ROUND(Regressions!R190, 1), NA())</f>
        <v>#N/A</v>
      </c>
      <c r="Q180" s="403" t="e">
        <f>IF(ISNUMBER(Regressions!S190),ROUND(Regressions!S190, 1), NA())</f>
        <v>#N/A</v>
      </c>
      <c r="R180" s="398" t="e">
        <f>IF(ISNUMBER(Regressions!T190),ROUND(Regressions!T190, 1), NA())</f>
        <v>#N/A</v>
      </c>
      <c r="S180" s="401" t="e">
        <f>IF(ISNUMBER(Regressions!U190),ROUND(Regressions!U190, 1), NA())</f>
        <v>#N/A</v>
      </c>
      <c r="T180" s="392"/>
      <c r="U180" s="392"/>
      <c r="V180" s="392"/>
      <c r="W180" s="392"/>
      <c r="X180" s="392"/>
      <c r="Y180" s="392"/>
      <c r="Z180" s="392"/>
      <c r="AA180" s="392"/>
      <c r="AB180" s="392"/>
      <c r="AC180" s="392"/>
    </row>
    <row xmlns:x14ac="http://schemas.microsoft.com/office/spreadsheetml/2009/9/ac" r="181" x14ac:dyDescent="0.2">
      <c r="A181" s="339" t="str">
        <f>IF(ISBLANK(Regressions!A191), " ", Regressions!A191)</f>
        <v>Guatemala</v>
      </c>
      <c r="B181" s="340">
        <f>IF(ISBLANK(Regressions!B191), " ", Regressions!B191)</f>
        <v>2022</v>
      </c>
      <c r="C181" s="345" t="str">
        <f>IF(ISBLANK(Regressions!C191), " ", Regressions!C191)</f>
        <v>Secondary</v>
      </c>
      <c r="D181" s="341">
        <f>IF(ISBLANK(Regressions!D191), " ", Regressions!D191)</f>
        <v>2263253</v>
      </c>
      <c r="E181" s="219" t="e">
        <f>IF(ISNUMBER(Regressions!E191),ROUND(Regressions!E191, 1), NA())</f>
        <v>#N/A</v>
      </c>
      <c r="F181" s="342">
        <f>IF(ISNUMBER(Regressions!F191),ROUND(Regressions!F191, 1), NA())</f>
        <v>85.5</v>
      </c>
      <c r="G181" s="241" t="e">
        <f>IF(ISNUMBER(Regressions!G191),ROUND(Regressions!G191, 1), NA())</f>
        <v>#N/A</v>
      </c>
      <c r="H181" s="343" t="e">
        <f>IF(ISNUMBER(Regressions!H191),ROUND(Regressions!H191, 1), NA())</f>
        <v>#N/A</v>
      </c>
      <c r="I181" s="242">
        <f>IF(ISNUMBER(Regressions!I191),ROUND(Regressions!I191, 1), NA())</f>
        <v>14.5</v>
      </c>
      <c r="J181" s="344" t="e">
        <f>IF(ISNUMBER(Regressions!K191),ROUND(Regressions!K191, 1), NA())</f>
        <v>#N/A</v>
      </c>
      <c r="K181" s="342" t="e">
        <f>IF(ISNUMBER(Regressions!L191),ROUND(Regressions!L191, 1), NA())</f>
        <v>#N/A</v>
      </c>
      <c r="L181" s="243">
        <f>IF(ISNUMBER(Regressions!M191),ROUND(Regressions!M191, 1), NA())</f>
        <v>78.900000000000006</v>
      </c>
      <c r="M181" s="343" t="e">
        <f>IF(ISNUMBER(Regressions!N191),ROUND(Regressions!N191, 1), NA())</f>
        <v>#N/A</v>
      </c>
      <c r="N181" s="242" t="e">
        <f>IF(ISNUMBER(Regressions!O191),ROUND(Regressions!O191, 1), NA())</f>
        <v>#N/A</v>
      </c>
      <c r="O181" s="344" t="e">
        <f>IF(ISNUMBER(Regressions!Q191),ROUND(Regressions!Q191, 1), NA())</f>
        <v>#N/A</v>
      </c>
      <c r="P181" s="342" t="e">
        <f>IF(ISNUMBER(Regressions!R191),ROUND(Regressions!R191, 1), NA())</f>
        <v>#N/A</v>
      </c>
      <c r="Q181" s="220" t="e">
        <f>IF(ISNUMBER(Regressions!S191),ROUND(Regressions!S191, 1), NA())</f>
        <v>#N/A</v>
      </c>
      <c r="R181" s="343" t="e">
        <f>IF(ISNUMBER(Regressions!T191),ROUND(Regressions!T191, 1), NA())</f>
        <v>#N/A</v>
      </c>
      <c r="S181" s="242" t="e">
        <f>IF(ISNUMBER(Regressions!U191),ROUND(Regressions!U191, 1), NA())</f>
        <v>#N/A</v>
      </c>
    </row>
    <row xmlns:x14ac="http://schemas.microsoft.com/office/spreadsheetml/2009/9/ac" r="182" x14ac:dyDescent="0.2">
      <c r="A182" s="346" t="str">
        <f>IF(ISBLANK(Regressions!A192), " ", Regressions!A192)</f>
        <v>Guatemala</v>
      </c>
      <c r="B182" s="347">
        <f>IF(ISBLANK(Regressions!B192), " ", Regressions!B192)</f>
        <v>2023</v>
      </c>
      <c r="C182" s="348" t="str">
        <f>IF(ISBLANK(Regressions!C192), " ", Regressions!C192)</f>
        <v>Secondary</v>
      </c>
      <c r="D182" s="349">
        <f>IF(ISBLANK(Regressions!D192), " ", Regressions!D192)</f>
        <v>2263796</v>
      </c>
      <c r="E182" s="350" t="e">
        <f>IF(ISNUMBER(Regressions!E192),ROUND(Regressions!E192, 1), NA())</f>
        <v>#N/A</v>
      </c>
      <c r="F182" s="351">
        <f>IF(ISNUMBER(Regressions!F192),ROUND(Regressions!F192, 1), NA())</f>
        <v>85.5</v>
      </c>
      <c r="G182" s="352" t="e">
        <f>IF(ISNUMBER(Regressions!G192),ROUND(Regressions!G192, 1), NA())</f>
        <v>#N/A</v>
      </c>
      <c r="H182" s="353" t="e">
        <f>IF(ISNUMBER(Regressions!H192),ROUND(Regressions!H192, 1), NA())</f>
        <v>#N/A</v>
      </c>
      <c r="I182" s="354">
        <f>IF(ISNUMBER(Regressions!I192),ROUND(Regressions!I192, 1), NA())</f>
        <v>14.5</v>
      </c>
      <c r="J182" s="355" t="e">
        <f>IF(ISNUMBER(Regressions!K192),ROUND(Regressions!K192, 1), NA())</f>
        <v>#N/A</v>
      </c>
      <c r="K182" s="351" t="e">
        <f>IF(ISNUMBER(Regressions!L192),ROUND(Regressions!L192, 1), NA())</f>
        <v>#N/A</v>
      </c>
      <c r="L182" s="356">
        <f>IF(ISNUMBER(Regressions!M192),ROUND(Regressions!M192, 1), NA())</f>
        <v>78.900000000000006</v>
      </c>
      <c r="M182" s="353" t="e">
        <f>IF(ISNUMBER(Regressions!N192),ROUND(Regressions!N192, 1), NA())</f>
        <v>#N/A</v>
      </c>
      <c r="N182" s="354" t="e">
        <f>IF(ISNUMBER(Regressions!O192),ROUND(Regressions!O192, 1), NA())</f>
        <v>#N/A</v>
      </c>
      <c r="O182" s="355" t="e">
        <f>IF(ISNUMBER(Regressions!Q192),ROUND(Regressions!Q192, 1), NA())</f>
        <v>#N/A</v>
      </c>
      <c r="P182" s="351" t="e">
        <f>IF(ISNUMBER(Regressions!R192),ROUND(Regressions!R192, 1), NA())</f>
        <v>#N/A</v>
      </c>
      <c r="Q182" s="357" t="e">
        <f>IF(ISNUMBER(Regressions!S192),ROUND(Regressions!S192, 1), NA())</f>
        <v>#N/A</v>
      </c>
      <c r="R182" s="353" t="e">
        <f>IF(ISNUMBER(Regressions!T192),ROUND(Regressions!T192, 1), NA())</f>
        <v>#N/A</v>
      </c>
      <c r="S182" s="354" t="e">
        <f>IF(ISNUMBER(Regressions!U192),ROUND(Regressions!U192, 1), NA())</f>
        <v>#N/A</v>
      </c>
    </row>
    <row xmlns:x14ac="http://schemas.microsoft.com/office/spreadsheetml/2009/9/ac" r="183" hidden="true" x14ac:dyDescent="0.2">
      <c r="A183" s="339" t="str">
        <f>IF(ISBLANK(Regressions!A193), " ", Regressions!A193)</f>
        <v>Guatemala</v>
      </c>
      <c r="B183" s="340">
        <f>IF(ISBLANK(Regressions!B193), " ", Regressions!B193)</f>
        <v>2024</v>
      </c>
      <c r="C183" s="345" t="str">
        <f>IF(ISBLANK(Regressions!C193), " ", Regressions!C193)</f>
        <v>Secondary</v>
      </c>
      <c r="D183" s="341" t="str">
        <f>IF(ISBLANK(Regressions!D193), " ", Regressions!D193)</f>
        <v> </v>
      </c>
      <c r="E183" s="219" t="e">
        <f>IF(ISNUMBER(Regressions!E193),ROUND(Regressions!E193, 1), NA())</f>
        <v>#N/A</v>
      </c>
      <c r="F183" s="342" t="e">
        <f>IF(ISNUMBER(Regressions!F193),ROUND(Regressions!F193, 1), NA())</f>
        <v>#N/A</v>
      </c>
      <c r="G183" s="241" t="e">
        <f>IF(ISNUMBER(Regressions!G193),ROUND(Regressions!G193, 1), NA())</f>
        <v>#N/A</v>
      </c>
      <c r="H183" s="343" t="e">
        <f>IF(ISNUMBER(Regressions!H193),ROUND(Regressions!H193, 1), NA())</f>
        <v>#N/A</v>
      </c>
      <c r="I183" s="242" t="e">
        <f>IF(ISNUMBER(Regressions!I193),ROUND(Regressions!I193, 1), NA())</f>
        <v>#N/A</v>
      </c>
      <c r="J183" s="344" t="e">
        <f>IF(ISNUMBER(Regressions!K193),ROUND(Regressions!K193, 1), NA())</f>
        <v>#N/A</v>
      </c>
      <c r="K183" s="342" t="e">
        <f>IF(ISNUMBER(Regressions!L193),ROUND(Regressions!L193, 1), NA())</f>
        <v>#N/A</v>
      </c>
      <c r="L183" s="243" t="e">
        <f>IF(ISNUMBER(Regressions!M193),ROUND(Regressions!M193, 1), NA())</f>
        <v>#N/A</v>
      </c>
      <c r="M183" s="343" t="e">
        <f>IF(ISNUMBER(Regressions!N193),ROUND(Regressions!N193, 1), NA())</f>
        <v>#N/A</v>
      </c>
      <c r="N183" s="242" t="e">
        <f>IF(ISNUMBER(Regressions!O193),ROUND(Regressions!O193, 1), NA())</f>
        <v>#N/A</v>
      </c>
      <c r="O183" s="344" t="e">
        <f>IF(ISNUMBER(Regressions!Q193),ROUND(Regressions!Q193, 1), NA())</f>
        <v>#N/A</v>
      </c>
      <c r="P183" s="342" t="e">
        <f>IF(ISNUMBER(Regressions!R193),ROUND(Regressions!R193, 1), NA())</f>
        <v>#N/A</v>
      </c>
      <c r="Q183" s="220" t="e">
        <f>IF(ISNUMBER(Regressions!S193),ROUND(Regressions!S193, 1), NA())</f>
        <v>#N/A</v>
      </c>
      <c r="R183" s="343" t="e">
        <f>IF(ISNUMBER(Regressions!T193),ROUND(Regressions!T193, 1), NA())</f>
        <v>#N/A</v>
      </c>
      <c r="S183" s="242" t="e">
        <f>IF(ISNUMBER(Regressions!U193),ROUND(Regressions!U193, 1), NA())</f>
        <v>#N/A</v>
      </c>
    </row>
    <row xmlns:x14ac="http://schemas.microsoft.com/office/spreadsheetml/2009/9/ac" r="184" hidden="true" x14ac:dyDescent="0.2">
      <c r="A184" s="339" t="str">
        <f>IF(ISBLANK(Regressions!A194), " ", Regressions!A194)</f>
        <v>Guatemala</v>
      </c>
      <c r="B184" s="340">
        <f>IF(ISBLANK(Regressions!B194), " ", Regressions!B194)</f>
        <v>2025</v>
      </c>
      <c r="C184" s="345" t="str">
        <f>IF(ISBLANK(Regressions!C194), " ", Regressions!C194)</f>
        <v>Secondary</v>
      </c>
      <c r="D184" s="341" t="str">
        <f>IF(ISBLANK(Regressions!D194), " ", Regressions!D194)</f>
        <v> </v>
      </c>
      <c r="E184" s="219" t="e">
        <f>IF(ISNUMBER(Regressions!E194),ROUND(Regressions!E194, 1), NA())</f>
        <v>#N/A</v>
      </c>
      <c r="F184" s="342" t="e">
        <f>IF(ISNUMBER(Regressions!F194),ROUND(Regressions!F194, 1), NA())</f>
        <v>#N/A</v>
      </c>
      <c r="G184" s="241" t="e">
        <f>IF(ISNUMBER(Regressions!G194),ROUND(Regressions!G194, 1), NA())</f>
        <v>#N/A</v>
      </c>
      <c r="H184" s="343" t="e">
        <f>IF(ISNUMBER(Regressions!H194),ROUND(Regressions!H194, 1), NA())</f>
        <v>#N/A</v>
      </c>
      <c r="I184" s="242" t="e">
        <f>IF(ISNUMBER(Regressions!I194),ROUND(Regressions!I194, 1), NA())</f>
        <v>#N/A</v>
      </c>
      <c r="J184" s="344" t="e">
        <f>IF(ISNUMBER(Regressions!K194),ROUND(Regressions!K194, 1), NA())</f>
        <v>#N/A</v>
      </c>
      <c r="K184" s="342" t="e">
        <f>IF(ISNUMBER(Regressions!L194),ROUND(Regressions!L194, 1), NA())</f>
        <v>#N/A</v>
      </c>
      <c r="L184" s="243" t="e">
        <f>IF(ISNUMBER(Regressions!M194),ROUND(Regressions!M194, 1), NA())</f>
        <v>#N/A</v>
      </c>
      <c r="M184" s="343" t="e">
        <f>IF(ISNUMBER(Regressions!N194),ROUND(Regressions!N194, 1), NA())</f>
        <v>#N/A</v>
      </c>
      <c r="N184" s="242" t="e">
        <f>IF(ISNUMBER(Regressions!O194),ROUND(Regressions!O194, 1), NA())</f>
        <v>#N/A</v>
      </c>
      <c r="O184" s="344" t="e">
        <f>IF(ISNUMBER(Regressions!Q194),ROUND(Regressions!Q194, 1), NA())</f>
        <v>#N/A</v>
      </c>
      <c r="P184" s="342" t="e">
        <f>IF(ISNUMBER(Regressions!R194),ROUND(Regressions!R194, 1), NA())</f>
        <v>#N/A</v>
      </c>
      <c r="Q184" s="220" t="e">
        <f>IF(ISNUMBER(Regressions!S194),ROUND(Regressions!S194, 1), NA())</f>
        <v>#N/A</v>
      </c>
      <c r="R184" s="343" t="e">
        <f>IF(ISNUMBER(Regressions!T194),ROUND(Regressions!T194, 1), NA())</f>
        <v>#N/A</v>
      </c>
      <c r="S184" s="242" t="e">
        <f>IF(ISNUMBER(Regressions!U194),ROUND(Regressions!U194, 1), NA())</f>
        <v>#N/A</v>
      </c>
    </row>
    <row xmlns:x14ac="http://schemas.microsoft.com/office/spreadsheetml/2009/9/ac" r="185" hidden="true" x14ac:dyDescent="0.2">
      <c r="A185" s="339" t="str">
        <f>IF(ISBLANK(Regressions!A195), " ", Regressions!A195)</f>
        <v>Guatemala</v>
      </c>
      <c r="B185" s="340">
        <f>IF(ISBLANK(Regressions!B195), " ", Regressions!B195)</f>
        <v>2026</v>
      </c>
      <c r="C185" s="345" t="str">
        <f>IF(ISBLANK(Regressions!C195), " ", Regressions!C195)</f>
        <v>Secondary</v>
      </c>
      <c r="D185" s="341" t="str">
        <f>IF(ISBLANK(Regressions!D195), " ", Regressions!D195)</f>
        <v> </v>
      </c>
      <c r="E185" s="219" t="e">
        <f>IF(ISNUMBER(Regressions!E195),ROUND(Regressions!E195, 1), NA())</f>
        <v>#N/A</v>
      </c>
      <c r="F185" s="342" t="e">
        <f>IF(ISNUMBER(Regressions!F195),ROUND(Regressions!F195, 1), NA())</f>
        <v>#N/A</v>
      </c>
      <c r="G185" s="241" t="e">
        <f>IF(ISNUMBER(Regressions!G195),ROUND(Regressions!G195, 1), NA())</f>
        <v>#N/A</v>
      </c>
      <c r="H185" s="343" t="e">
        <f>IF(ISNUMBER(Regressions!H195),ROUND(Regressions!H195, 1), NA())</f>
        <v>#N/A</v>
      </c>
      <c r="I185" s="242" t="e">
        <f>IF(ISNUMBER(Regressions!I195),ROUND(Regressions!I195, 1), NA())</f>
        <v>#N/A</v>
      </c>
      <c r="J185" s="344" t="e">
        <f>IF(ISNUMBER(Regressions!K195),ROUND(Regressions!K195, 1), NA())</f>
        <v>#N/A</v>
      </c>
      <c r="K185" s="342" t="e">
        <f>IF(ISNUMBER(Regressions!L195),ROUND(Regressions!L195, 1), NA())</f>
        <v>#N/A</v>
      </c>
      <c r="L185" s="243" t="e">
        <f>IF(ISNUMBER(Regressions!M195),ROUND(Regressions!M195, 1), NA())</f>
        <v>#N/A</v>
      </c>
      <c r="M185" s="343" t="e">
        <f>IF(ISNUMBER(Regressions!N195),ROUND(Regressions!N195, 1), NA())</f>
        <v>#N/A</v>
      </c>
      <c r="N185" s="242" t="e">
        <f>IF(ISNUMBER(Regressions!O195),ROUND(Regressions!O195, 1), NA())</f>
        <v>#N/A</v>
      </c>
      <c r="O185" s="344" t="e">
        <f>IF(ISNUMBER(Regressions!Q195),ROUND(Regressions!Q195, 1), NA())</f>
        <v>#N/A</v>
      </c>
      <c r="P185" s="342" t="e">
        <f>IF(ISNUMBER(Regressions!R195),ROUND(Regressions!R195, 1), NA())</f>
        <v>#N/A</v>
      </c>
      <c r="Q185" s="220" t="e">
        <f>IF(ISNUMBER(Regressions!S195),ROUND(Regressions!S195, 1), NA())</f>
        <v>#N/A</v>
      </c>
      <c r="R185" s="343" t="e">
        <f>IF(ISNUMBER(Regressions!T195),ROUND(Regressions!T195, 1), NA())</f>
        <v>#N/A</v>
      </c>
      <c r="S185" s="242" t="e">
        <f>IF(ISNUMBER(Regressions!U195),ROUND(Regressions!U195, 1), NA())</f>
        <v>#N/A</v>
      </c>
    </row>
    <row xmlns:x14ac="http://schemas.microsoft.com/office/spreadsheetml/2009/9/ac" r="186" hidden="true" x14ac:dyDescent="0.2">
      <c r="A186" s="339" t="str">
        <f>IF(ISBLANK(Regressions!A196), " ", Regressions!A196)</f>
        <v>Guatemala</v>
      </c>
      <c r="B186" s="340">
        <f>IF(ISBLANK(Regressions!B196), " ", Regressions!B196)</f>
        <v>2027</v>
      </c>
      <c r="C186" s="345" t="str">
        <f>IF(ISBLANK(Regressions!C196), " ", Regressions!C196)</f>
        <v>Secondary</v>
      </c>
      <c r="D186" s="341" t="str">
        <f>IF(ISBLANK(Regressions!D196), " ", Regressions!D196)</f>
        <v> </v>
      </c>
      <c r="E186" s="219" t="e">
        <f>IF(ISNUMBER(Regressions!E196),ROUND(Regressions!E196, 1), NA())</f>
        <v>#N/A</v>
      </c>
      <c r="F186" s="342" t="e">
        <f>IF(ISNUMBER(Regressions!F196),ROUND(Regressions!F196, 1), NA())</f>
        <v>#N/A</v>
      </c>
      <c r="G186" s="241" t="e">
        <f>IF(ISNUMBER(Regressions!G196),ROUND(Regressions!G196, 1), NA())</f>
        <v>#N/A</v>
      </c>
      <c r="H186" s="343" t="e">
        <f>IF(ISNUMBER(Regressions!H196),ROUND(Regressions!H196, 1), NA())</f>
        <v>#N/A</v>
      </c>
      <c r="I186" s="242" t="e">
        <f>IF(ISNUMBER(Regressions!I196),ROUND(Regressions!I196, 1), NA())</f>
        <v>#N/A</v>
      </c>
      <c r="J186" s="344" t="e">
        <f>IF(ISNUMBER(Regressions!K196),ROUND(Regressions!K196, 1), NA())</f>
        <v>#N/A</v>
      </c>
      <c r="K186" s="342" t="e">
        <f>IF(ISNUMBER(Regressions!L196),ROUND(Regressions!L196, 1), NA())</f>
        <v>#N/A</v>
      </c>
      <c r="L186" s="243" t="e">
        <f>IF(ISNUMBER(Regressions!M196),ROUND(Regressions!M196, 1), NA())</f>
        <v>#N/A</v>
      </c>
      <c r="M186" s="343" t="e">
        <f>IF(ISNUMBER(Regressions!N196),ROUND(Regressions!N196, 1), NA())</f>
        <v>#N/A</v>
      </c>
      <c r="N186" s="242" t="e">
        <f>IF(ISNUMBER(Regressions!O196),ROUND(Regressions!O196, 1), NA())</f>
        <v>#N/A</v>
      </c>
      <c r="O186" s="344" t="e">
        <f>IF(ISNUMBER(Regressions!Q196),ROUND(Regressions!Q196, 1), NA())</f>
        <v>#N/A</v>
      </c>
      <c r="P186" s="342" t="e">
        <f>IF(ISNUMBER(Regressions!R196),ROUND(Regressions!R196, 1), NA())</f>
        <v>#N/A</v>
      </c>
      <c r="Q186" s="220" t="e">
        <f>IF(ISNUMBER(Regressions!S196),ROUND(Regressions!S196, 1), NA())</f>
        <v>#N/A</v>
      </c>
      <c r="R186" s="343" t="e">
        <f>IF(ISNUMBER(Regressions!T196),ROUND(Regressions!T196, 1), NA())</f>
        <v>#N/A</v>
      </c>
      <c r="S186" s="242" t="e">
        <f>IF(ISNUMBER(Regressions!U196),ROUND(Regressions!U196, 1), NA())</f>
        <v>#N/A</v>
      </c>
    </row>
    <row xmlns:x14ac="http://schemas.microsoft.com/office/spreadsheetml/2009/9/ac" r="187" hidden="true" x14ac:dyDescent="0.2">
      <c r="A187" s="339" t="str">
        <f>IF(ISBLANK(Regressions!A197), " ", Regressions!A197)</f>
        <v>Guatemala</v>
      </c>
      <c r="B187" s="340">
        <f>IF(ISBLANK(Regressions!B197), " ", Regressions!B197)</f>
        <v>2028</v>
      </c>
      <c r="C187" s="345" t="str">
        <f>IF(ISBLANK(Regressions!C197), " ", Regressions!C197)</f>
        <v>Secondary</v>
      </c>
      <c r="D187" s="341" t="str">
        <f>IF(ISBLANK(Regressions!D197), " ", Regressions!D197)</f>
        <v> </v>
      </c>
      <c r="E187" s="219" t="e">
        <f>IF(ISNUMBER(Regressions!E197),ROUND(Regressions!E197, 1), NA())</f>
        <v>#N/A</v>
      </c>
      <c r="F187" s="342" t="e">
        <f>IF(ISNUMBER(Regressions!F197),ROUND(Regressions!F197, 1), NA())</f>
        <v>#N/A</v>
      </c>
      <c r="G187" s="241" t="e">
        <f>IF(ISNUMBER(Regressions!G197),ROUND(Regressions!G197, 1), NA())</f>
        <v>#N/A</v>
      </c>
      <c r="H187" s="343" t="e">
        <f>IF(ISNUMBER(Regressions!H197),ROUND(Regressions!H197, 1), NA())</f>
        <v>#N/A</v>
      </c>
      <c r="I187" s="242" t="e">
        <f>IF(ISNUMBER(Regressions!I197),ROUND(Regressions!I197, 1), NA())</f>
        <v>#N/A</v>
      </c>
      <c r="J187" s="344" t="e">
        <f>IF(ISNUMBER(Regressions!K197),ROUND(Regressions!K197, 1), NA())</f>
        <v>#N/A</v>
      </c>
      <c r="K187" s="342" t="e">
        <f>IF(ISNUMBER(Regressions!L197),ROUND(Regressions!L197, 1), NA())</f>
        <v>#N/A</v>
      </c>
      <c r="L187" s="243" t="e">
        <f>IF(ISNUMBER(Regressions!M197),ROUND(Regressions!M197, 1), NA())</f>
        <v>#N/A</v>
      </c>
      <c r="M187" s="343" t="e">
        <f>IF(ISNUMBER(Regressions!N197),ROUND(Regressions!N197, 1), NA())</f>
        <v>#N/A</v>
      </c>
      <c r="N187" s="242" t="e">
        <f>IF(ISNUMBER(Regressions!O197),ROUND(Regressions!O197, 1), NA())</f>
        <v>#N/A</v>
      </c>
      <c r="O187" s="344" t="e">
        <f>IF(ISNUMBER(Regressions!Q197),ROUND(Regressions!Q197, 1), NA())</f>
        <v>#N/A</v>
      </c>
      <c r="P187" s="342" t="e">
        <f>IF(ISNUMBER(Regressions!R197),ROUND(Regressions!R197, 1), NA())</f>
        <v>#N/A</v>
      </c>
      <c r="Q187" s="220" t="e">
        <f>IF(ISNUMBER(Regressions!S197),ROUND(Regressions!S197, 1), NA())</f>
        <v>#N/A</v>
      </c>
      <c r="R187" s="343" t="e">
        <f>IF(ISNUMBER(Regressions!T197),ROUND(Regressions!T197, 1), NA())</f>
        <v>#N/A</v>
      </c>
      <c r="S187" s="242" t="e">
        <f>IF(ISNUMBER(Regressions!U197),ROUND(Regressions!U197, 1), NA())</f>
        <v>#N/A</v>
      </c>
    </row>
    <row xmlns:x14ac="http://schemas.microsoft.com/office/spreadsheetml/2009/9/ac" r="188" hidden="true" x14ac:dyDescent="0.2">
      <c r="A188" s="339" t="str">
        <f>IF(ISBLANK(Regressions!A198), " ", Regressions!A198)</f>
        <v>Guatemala</v>
      </c>
      <c r="B188" s="340">
        <f>IF(ISBLANK(Regressions!B198), " ", Regressions!B198)</f>
        <v>2029</v>
      </c>
      <c r="C188" s="345" t="str">
        <f>IF(ISBLANK(Regressions!C198), " ", Regressions!C198)</f>
        <v>Secondary</v>
      </c>
      <c r="D188" s="341" t="str">
        <f>IF(ISBLANK(Regressions!D198), " ", Regressions!D198)</f>
        <v> </v>
      </c>
      <c r="E188" s="219" t="e">
        <f>IF(ISNUMBER(Regressions!E198),ROUND(Regressions!E198, 1), NA())</f>
        <v>#N/A</v>
      </c>
      <c r="F188" s="342" t="e">
        <f>IF(ISNUMBER(Regressions!F198),ROUND(Regressions!F198, 1), NA())</f>
        <v>#N/A</v>
      </c>
      <c r="G188" s="241" t="e">
        <f>IF(ISNUMBER(Regressions!G198),ROUND(Regressions!G198, 1), NA())</f>
        <v>#N/A</v>
      </c>
      <c r="H188" s="343" t="e">
        <f>IF(ISNUMBER(Regressions!H198),ROUND(Regressions!H198, 1), NA())</f>
        <v>#N/A</v>
      </c>
      <c r="I188" s="242" t="e">
        <f>IF(ISNUMBER(Regressions!I198),ROUND(Regressions!I198, 1), NA())</f>
        <v>#N/A</v>
      </c>
      <c r="J188" s="344" t="e">
        <f>IF(ISNUMBER(Regressions!K198),ROUND(Regressions!K198, 1), NA())</f>
        <v>#N/A</v>
      </c>
      <c r="K188" s="342" t="e">
        <f>IF(ISNUMBER(Regressions!L198),ROUND(Regressions!L198, 1), NA())</f>
        <v>#N/A</v>
      </c>
      <c r="L188" s="243" t="e">
        <f>IF(ISNUMBER(Regressions!M198),ROUND(Regressions!M198, 1), NA())</f>
        <v>#N/A</v>
      </c>
      <c r="M188" s="343" t="e">
        <f>IF(ISNUMBER(Regressions!N198),ROUND(Regressions!N198, 1), NA())</f>
        <v>#N/A</v>
      </c>
      <c r="N188" s="242" t="e">
        <f>IF(ISNUMBER(Regressions!O198),ROUND(Regressions!O198, 1), NA())</f>
        <v>#N/A</v>
      </c>
      <c r="O188" s="344" t="e">
        <f>IF(ISNUMBER(Regressions!Q198),ROUND(Regressions!Q198, 1), NA())</f>
        <v>#N/A</v>
      </c>
      <c r="P188" s="342" t="e">
        <f>IF(ISNUMBER(Regressions!R198),ROUND(Regressions!R198, 1), NA())</f>
        <v>#N/A</v>
      </c>
      <c r="Q188" s="220" t="e">
        <f>IF(ISNUMBER(Regressions!S198),ROUND(Regressions!S198, 1), NA())</f>
        <v>#N/A</v>
      </c>
      <c r="R188" s="343" t="e">
        <f>IF(ISNUMBER(Regressions!T198),ROUND(Regressions!T198, 1), NA())</f>
        <v>#N/A</v>
      </c>
      <c r="S188" s="242" t="e">
        <f>IF(ISNUMBER(Regressions!U198),ROUND(Regressions!U198, 1), NA())</f>
        <v>#N/A</v>
      </c>
    </row>
    <row xmlns:x14ac="http://schemas.microsoft.com/office/spreadsheetml/2009/9/ac" r="189" hidden="true" x14ac:dyDescent="0.2">
      <c r="A189" s="339" t="str">
        <f>IF(ISBLANK(Regressions!A199), " ", Regressions!A199)</f>
        <v>Guatemala</v>
      </c>
      <c r="B189" s="340">
        <f>IF(ISBLANK(Regressions!B199), " ", Regressions!B199)</f>
        <v>2030</v>
      </c>
      <c r="C189" s="345" t="str">
        <f>IF(ISBLANK(Regressions!C199), " ", Regressions!C199)</f>
        <v>Secondary</v>
      </c>
      <c r="D189" s="341" t="str">
        <f>IF(ISBLANK(Regressions!D199), " ", Regressions!D199)</f>
        <v> </v>
      </c>
      <c r="E189" s="219" t="e">
        <f>IF(ISNUMBER(Regressions!E199),ROUND(Regressions!E199, 1), NA())</f>
        <v>#N/A</v>
      </c>
      <c r="F189" s="342" t="e">
        <f>IF(ISNUMBER(Regressions!F199),ROUND(Regressions!F199, 1), NA())</f>
        <v>#N/A</v>
      </c>
      <c r="G189" s="241" t="e">
        <f>IF(ISNUMBER(Regressions!G199),ROUND(Regressions!G199, 1), NA())</f>
        <v>#N/A</v>
      </c>
      <c r="H189" s="343" t="e">
        <f>IF(ISNUMBER(Regressions!H199),ROUND(Regressions!H199, 1), NA())</f>
        <v>#N/A</v>
      </c>
      <c r="I189" s="242" t="e">
        <f>IF(ISNUMBER(Regressions!I199),ROUND(Regressions!I199, 1), NA())</f>
        <v>#N/A</v>
      </c>
      <c r="J189" s="344" t="e">
        <f>IF(ISNUMBER(Regressions!K199),ROUND(Regressions!K199, 1), NA())</f>
        <v>#N/A</v>
      </c>
      <c r="K189" s="342" t="e">
        <f>IF(ISNUMBER(Regressions!L199),ROUND(Regressions!L199, 1), NA())</f>
        <v>#N/A</v>
      </c>
      <c r="L189" s="243" t="e">
        <f>IF(ISNUMBER(Regressions!M199),ROUND(Regressions!M199, 1), NA())</f>
        <v>#N/A</v>
      </c>
      <c r="M189" s="343" t="e">
        <f>IF(ISNUMBER(Regressions!N199),ROUND(Regressions!N199, 1), NA())</f>
        <v>#N/A</v>
      </c>
      <c r="N189" s="242" t="e">
        <f>IF(ISNUMBER(Regressions!O199),ROUND(Regressions!O199, 1), NA())</f>
        <v>#N/A</v>
      </c>
      <c r="O189" s="344" t="e">
        <f>IF(ISNUMBER(Regressions!Q199),ROUND(Regressions!Q199, 1), NA())</f>
        <v>#N/A</v>
      </c>
      <c r="P189" s="342" t="e">
        <f>IF(ISNUMBER(Regressions!R199),ROUND(Regressions!R199, 1), NA())</f>
        <v>#N/A</v>
      </c>
      <c r="Q189" s="220" t="e">
        <f>IF(ISNUMBER(Regressions!S199),ROUND(Regressions!S199, 1), NA())</f>
        <v>#N/A</v>
      </c>
      <c r="R189" s="343" t="e">
        <f>IF(ISNUMBER(Regressions!T199),ROUND(Regressions!T199, 1), NA())</f>
        <v>#N/A</v>
      </c>
      <c r="S189" s="242" t="e">
        <f>IF(ISNUMBER(Regressions!U199),ROUND(Regressions!U199, 1), NA())</f>
        <v>#N/A</v>
      </c>
    </row>
    <row xmlns:x14ac="http://schemas.microsoft.com/office/spreadsheetml/2009/9/ac" r="211" x14ac:dyDescent="0.2">
      <c r="A211" s="404"/>
      <c r="B211" s="405"/>
      <c r="C211" s="406"/>
      <c r="D211" s="392"/>
      <c r="E211" s="407"/>
      <c r="F211" s="407"/>
      <c r="G211" s="408"/>
      <c r="H211" s="407"/>
      <c r="I211" s="408"/>
      <c r="J211" s="409"/>
      <c r="K211" s="409"/>
      <c r="L211" s="407"/>
      <c r="M211" s="409"/>
      <c r="N211" s="410"/>
      <c r="O211" s="392"/>
      <c r="P211" s="392"/>
      <c r="Q211" s="392"/>
      <c r="R211" s="392"/>
      <c r="S211" s="392"/>
      <c r="T211" s="392"/>
      <c r="U211" s="392"/>
      <c r="V211" s="392"/>
      <c r="W211" s="392"/>
      <c r="X211" s="392"/>
      <c r="Y211" s="392"/>
      <c r="Z211" s="392"/>
      <c r="AA211" s="392"/>
      <c r="AB211" s="392"/>
      <c r="AC211" s="39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4" t="s">
        <v>13</v>
      </c>
      <c r="E2" s="36"/>
      <c r="F2" s="36"/>
      <c r="G2" s="55"/>
      <c r="H2" s="36"/>
      <c r="I2" s="36"/>
      <c r="J2" s="55"/>
      <c r="K2" s="38"/>
      <c r="L2" s="38"/>
      <c r="M2" s="55"/>
      <c r="N2" s="38"/>
      <c r="O2" s="38"/>
      <c r="P2" s="55"/>
      <c r="Q2" s="38"/>
      <c r="R2" s="38"/>
      <c r="S2" s="55"/>
      <c r="T2" s="38"/>
      <c r="U2" s="38"/>
      <c r="V2" s="24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9" t="s">
        <v>25</v>
      </c>
      <c r="E4" s="246" t="s">
        <v>19</v>
      </c>
      <c r="F4" s="247" t="s">
        <v>184</v>
      </c>
      <c r="G4" s="139" t="s">
        <v>25</v>
      </c>
      <c r="H4" s="246" t="s">
        <v>19</v>
      </c>
      <c r="I4" s="247" t="s">
        <v>184</v>
      </c>
      <c r="J4" s="139" t="s">
        <v>25</v>
      </c>
      <c r="K4" s="246" t="s">
        <v>19</v>
      </c>
      <c r="L4" s="247" t="s">
        <v>184</v>
      </c>
      <c r="M4" s="139" t="s">
        <v>25</v>
      </c>
      <c r="N4" s="246" t="s">
        <v>19</v>
      </c>
      <c r="O4" s="247" t="s">
        <v>184</v>
      </c>
      <c r="P4" s="139" t="s">
        <v>25</v>
      </c>
      <c r="Q4" s="246" t="s">
        <v>19</v>
      </c>
      <c r="R4" s="247" t="s">
        <v>184</v>
      </c>
      <c r="S4" s="139" t="s">
        <v>25</v>
      </c>
      <c r="T4" s="246" t="s">
        <v>19</v>
      </c>
      <c r="U4" s="248" t="s">
        <v>184</v>
      </c>
      <c r="V4" s="143" t="s">
        <v>25</v>
      </c>
      <c r="W4" s="144" t="s">
        <v>19</v>
      </c>
      <c r="X4" s="144" t="s">
        <v>21</v>
      </c>
      <c r="Y4" s="144" t="s">
        <v>29</v>
      </c>
      <c r="Z4" s="146" t="s">
        <v>185</v>
      </c>
      <c r="AA4" s="143" t="s">
        <v>25</v>
      </c>
      <c r="AB4" s="144" t="s">
        <v>19</v>
      </c>
      <c r="AC4" s="144" t="s">
        <v>21</v>
      </c>
      <c r="AD4" s="144" t="s">
        <v>29</v>
      </c>
      <c r="AE4" s="146" t="s">
        <v>185</v>
      </c>
      <c r="AF4" s="143" t="s">
        <v>25</v>
      </c>
      <c r="AG4" s="144" t="s">
        <v>19</v>
      </c>
      <c r="AH4" s="144" t="s">
        <v>21</v>
      </c>
      <c r="AI4" s="144" t="s">
        <v>29</v>
      </c>
      <c r="AJ4" s="146" t="s">
        <v>185</v>
      </c>
      <c r="AK4" s="143" t="s">
        <v>25</v>
      </c>
      <c r="AL4" s="144" t="s">
        <v>19</v>
      </c>
      <c r="AM4" s="144" t="s">
        <v>21</v>
      </c>
      <c r="AN4" s="144" t="s">
        <v>29</v>
      </c>
      <c r="AO4" s="146" t="s">
        <v>185</v>
      </c>
      <c r="AP4" s="143" t="s">
        <v>25</v>
      </c>
      <c r="AQ4" s="144" t="s">
        <v>19</v>
      </c>
      <c r="AR4" s="144" t="s">
        <v>21</v>
      </c>
      <c r="AS4" s="144" t="s">
        <v>29</v>
      </c>
      <c r="AT4" s="146" t="s">
        <v>185</v>
      </c>
      <c r="AU4" s="143" t="s">
        <v>25</v>
      </c>
      <c r="AV4" s="144" t="s">
        <v>19</v>
      </c>
      <c r="AW4" s="144" t="s">
        <v>21</v>
      </c>
      <c r="AX4" s="144" t="s">
        <v>29</v>
      </c>
      <c r="AY4" s="147" t="s">
        <v>185</v>
      </c>
      <c r="AZ4" s="148" t="s">
        <v>125</v>
      </c>
      <c r="BA4" s="149" t="s">
        <v>124</v>
      </c>
      <c r="BB4" s="150" t="s">
        <v>186</v>
      </c>
      <c r="BC4" s="148" t="s">
        <v>125</v>
      </c>
      <c r="BD4" s="149" t="s">
        <v>124</v>
      </c>
      <c r="BE4" s="150" t="s">
        <v>186</v>
      </c>
      <c r="BF4" s="148" t="s">
        <v>125</v>
      </c>
      <c r="BG4" s="149" t="s">
        <v>124</v>
      </c>
      <c r="BH4" s="150" t="s">
        <v>186</v>
      </c>
      <c r="BI4" s="148" t="s">
        <v>125</v>
      </c>
      <c r="BJ4" s="149" t="s">
        <v>124</v>
      </c>
      <c r="BK4" s="150" t="s">
        <v>186</v>
      </c>
      <c r="BL4" s="148" t="s">
        <v>125</v>
      </c>
      <c r="BM4" s="149" t="s">
        <v>124</v>
      </c>
      <c r="BN4" s="150" t="s">
        <v>186</v>
      </c>
      <c r="BO4" s="148" t="s">
        <v>125</v>
      </c>
      <c r="BP4" s="149" t="s">
        <v>124</v>
      </c>
      <c r="BQ4" s="150" t="s">
        <v>186</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9" t="s">
        <v>135</v>
      </c>
      <c r="E5" s="140" t="s">
        <v>42</v>
      </c>
      <c r="F5" s="141" t="s">
        <v>193</v>
      </c>
      <c r="G5" s="139" t="s">
        <v>136</v>
      </c>
      <c r="H5" s="140" t="s">
        <v>43</v>
      </c>
      <c r="I5" s="141" t="s">
        <v>194</v>
      </c>
      <c r="J5" s="139" t="s">
        <v>137</v>
      </c>
      <c r="K5" s="140" t="s">
        <v>44</v>
      </c>
      <c r="L5" s="141" t="s">
        <v>195</v>
      </c>
      <c r="M5" s="139" t="s">
        <v>138</v>
      </c>
      <c r="N5" s="140" t="s">
        <v>86</v>
      </c>
      <c r="O5" s="141" t="s">
        <v>196</v>
      </c>
      <c r="P5" s="139" t="s">
        <v>139</v>
      </c>
      <c r="Q5" s="140" t="s">
        <v>87</v>
      </c>
      <c r="R5" s="141" t="s">
        <v>197</v>
      </c>
      <c r="S5" s="139" t="s">
        <v>140</v>
      </c>
      <c r="T5" s="140" t="s">
        <v>88</v>
      </c>
      <c r="U5" s="142" t="s">
        <v>198</v>
      </c>
      <c r="V5" s="143" t="s">
        <v>129</v>
      </c>
      <c r="W5" s="144" t="s">
        <v>45</v>
      </c>
      <c r="X5" s="145" t="s">
        <v>65</v>
      </c>
      <c r="Y5" s="145" t="s">
        <v>66</v>
      </c>
      <c r="Z5" s="146" t="s">
        <v>199</v>
      </c>
      <c r="AA5" s="143" t="s">
        <v>130</v>
      </c>
      <c r="AB5" s="144" t="s">
        <v>46</v>
      </c>
      <c r="AC5" s="145" t="s">
        <v>67</v>
      </c>
      <c r="AD5" s="145" t="s">
        <v>68</v>
      </c>
      <c r="AE5" s="146" t="s">
        <v>200</v>
      </c>
      <c r="AF5" s="143" t="s">
        <v>131</v>
      </c>
      <c r="AG5" s="144" t="s">
        <v>47</v>
      </c>
      <c r="AH5" s="145" t="s">
        <v>69</v>
      </c>
      <c r="AI5" s="145" t="s">
        <v>70</v>
      </c>
      <c r="AJ5" s="146" t="s">
        <v>201</v>
      </c>
      <c r="AK5" s="143" t="s">
        <v>132</v>
      </c>
      <c r="AL5" s="144" t="s">
        <v>71</v>
      </c>
      <c r="AM5" s="145" t="s">
        <v>72</v>
      </c>
      <c r="AN5" s="145" t="s">
        <v>73</v>
      </c>
      <c r="AO5" s="146" t="s">
        <v>202</v>
      </c>
      <c r="AP5" s="143" t="s">
        <v>133</v>
      </c>
      <c r="AQ5" s="144" t="s">
        <v>74</v>
      </c>
      <c r="AR5" s="145" t="s">
        <v>75</v>
      </c>
      <c r="AS5" s="145" t="s">
        <v>76</v>
      </c>
      <c r="AT5" s="146" t="s">
        <v>203</v>
      </c>
      <c r="AU5" s="143" t="s">
        <v>134</v>
      </c>
      <c r="AV5" s="144" t="s">
        <v>77</v>
      </c>
      <c r="AW5" s="145" t="s">
        <v>78</v>
      </c>
      <c r="AX5" s="145" t="s">
        <v>79</v>
      </c>
      <c r="AY5" s="147" t="s">
        <v>204</v>
      </c>
      <c r="AZ5" s="148" t="s">
        <v>80</v>
      </c>
      <c r="BA5" s="149" t="s">
        <v>114</v>
      </c>
      <c r="BB5" s="150" t="s">
        <v>205</v>
      </c>
      <c r="BC5" s="148" t="s">
        <v>85</v>
      </c>
      <c r="BD5" s="149" t="s">
        <v>115</v>
      </c>
      <c r="BE5" s="150" t="s">
        <v>206</v>
      </c>
      <c r="BF5" s="148" t="s">
        <v>84</v>
      </c>
      <c r="BG5" s="149" t="s">
        <v>116</v>
      </c>
      <c r="BH5" s="150" t="s">
        <v>207</v>
      </c>
      <c r="BI5" s="148" t="s">
        <v>83</v>
      </c>
      <c r="BJ5" s="149" t="s">
        <v>117</v>
      </c>
      <c r="BK5" s="150" t="s">
        <v>208</v>
      </c>
      <c r="BL5" s="148" t="s">
        <v>82</v>
      </c>
      <c r="BM5" s="149" t="s">
        <v>118</v>
      </c>
      <c r="BN5" s="150" t="s">
        <v>209</v>
      </c>
      <c r="BO5" s="148" t="s">
        <v>81</v>
      </c>
      <c r="BP5" s="149" t="s">
        <v>119</v>
      </c>
      <c r="BQ5" s="150" t="s">
        <v>210</v>
      </c>
    </row>
    <row xmlns:x14ac="http://schemas.microsoft.com/office/spreadsheetml/2009/9/ac" r="6" x14ac:dyDescent="0.2">
      <c r="A6" s="36" t="str">
        <f>IF('Water Data'!$B$2="","",'Water Data'!$B$2)</f>
        <v>GTM_2006_LLECE</v>
      </c>
      <c r="B6" s="36" t="str">
        <f>+'Water Data'!C2</f>
        <v>Survey</v>
      </c>
      <c r="C6" s="337">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82.648401826484019</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95.5</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73.8</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82.648401826484019</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[54]</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f>+IF(AND(ISTEXT('Sanitation Data'!B2),CQ6="Yes"),'Sanitation Data'!E6,IF(AND(ISTEXT('Sanitation Data'!B2),CQ6="No",ISNUMBER('Sanitation Data'!E6)),CONCATENATE("[",ROUND('Sanitation Data'!E6,0),"]"),NA()))</f>
        <v>96.65</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[26]</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1"/>
      <c r="BS6" s="281">
        <f>+'Water Data'!D27</f>
        <v>0</v>
      </c>
      <c r="BT6" s="281" t="str">
        <f>+'Water Data'!D28</f>
        <v>Yes</v>
      </c>
      <c r="BU6" s="281">
        <f>+'Water Data'!D29</f>
        <v>0</v>
      </c>
      <c r="BV6" s="281">
        <f>+'Water Data'!E27</f>
        <v>0</v>
      </c>
      <c r="BW6" s="281" t="str">
        <f>+'Water Data'!E28</f>
        <v>Yes</v>
      </c>
      <c r="BX6" s="281">
        <f>+'Water Data'!E29</f>
        <v>0</v>
      </c>
      <c r="BY6" s="281">
        <f>+'Water Data'!F27</f>
        <v>0</v>
      </c>
      <c r="BZ6" s="281" t="str">
        <f>+'Water Data'!F28</f>
        <v>Yes</v>
      </c>
      <c r="CA6" s="281">
        <f>+'Water Data'!F29</f>
        <v>0</v>
      </c>
      <c r="CB6" s="281">
        <f>+'Water Data'!G27</f>
        <v>0</v>
      </c>
      <c r="CC6" s="281">
        <f>+'Water Data'!G28</f>
        <v>0</v>
      </c>
      <c r="CD6" s="281">
        <f>+'Water Data'!G29</f>
        <v>0</v>
      </c>
      <c r="CE6" s="281">
        <f>+'Water Data'!H27</f>
        <v>0</v>
      </c>
      <c r="CF6" s="281" t="str">
        <f>+'Water Data'!H28</f>
        <v>Yes</v>
      </c>
      <c r="CG6" s="281">
        <f>+'Water Data'!H29</f>
        <v>0</v>
      </c>
      <c r="CH6" s="281">
        <f>+'Water Data'!I27</f>
        <v>0</v>
      </c>
      <c r="CI6" s="281">
        <f>+'Water Data'!I28</f>
        <v>0</v>
      </c>
      <c r="CJ6" s="281">
        <f>+'Water Data'!I29</f>
        <v>0</v>
      </c>
      <c r="CK6" s="281">
        <f>+'Sanitation Data'!D28</f>
        <v>0</v>
      </c>
      <c r="CL6" s="281" t="str">
        <f>+'Sanitation Data'!D29</f>
        <v>No</v>
      </c>
      <c r="CM6" s="281">
        <f>+'Sanitation Data'!D30</f>
        <v>0</v>
      </c>
      <c r="CN6" s="281">
        <f>+'Sanitation Data'!D31</f>
        <v>0</v>
      </c>
      <c r="CO6" s="281">
        <f>+'Sanitation Data'!D32</f>
        <v>0</v>
      </c>
      <c r="CP6" s="281">
        <f>+'Sanitation Data'!E28</f>
        <v>0</v>
      </c>
      <c r="CQ6" s="281" t="str">
        <f>+'Sanitation Data'!E29</f>
        <v>Yes</v>
      </c>
      <c r="CR6" s="281">
        <f>+'Sanitation Data'!E30</f>
        <v>0</v>
      </c>
      <c r="CS6" s="281">
        <f>+'Sanitation Data'!E31</f>
        <v>0</v>
      </c>
      <c r="CT6" s="281">
        <f>+'Sanitation Data'!E32</f>
        <v>0</v>
      </c>
      <c r="CU6" s="281">
        <f>+'Sanitation Data'!F28</f>
        <v>0</v>
      </c>
      <c r="CV6" s="281" t="str">
        <f>+'Sanitation Data'!F29</f>
        <v>No</v>
      </c>
      <c r="CW6" s="281">
        <f>+'Sanitation Data'!F30</f>
        <v>0</v>
      </c>
      <c r="CX6" s="281">
        <f>+'Sanitation Data'!F31</f>
        <v>0</v>
      </c>
      <c r="CY6" s="281">
        <f>+'Sanitation Data'!F32</f>
        <v>0</v>
      </c>
      <c r="CZ6" s="281">
        <f>+'Sanitation Data'!G28</f>
        <v>0</v>
      </c>
      <c r="DA6" s="281">
        <f>+'Sanitation Data'!G29</f>
        <v>0</v>
      </c>
      <c r="DB6" s="281">
        <f>+'Sanitation Data'!G30</f>
        <v>0</v>
      </c>
      <c r="DC6" s="281">
        <f>+'Sanitation Data'!G31</f>
        <v>0</v>
      </c>
      <c r="DD6" s="281">
        <f>+'Sanitation Data'!G32</f>
        <v>0</v>
      </c>
      <c r="DE6" s="281">
        <f>+'Sanitation Data'!H28</f>
        <v>0</v>
      </c>
      <c r="DF6" s="281" t="str">
        <f>+'Sanitation Data'!H29</f>
        <v>No</v>
      </c>
      <c r="DG6" s="281">
        <f>+'Sanitation Data'!H30</f>
        <v>0</v>
      </c>
      <c r="DH6" s="281">
        <f>+'Sanitation Data'!H31</f>
        <v>0</v>
      </c>
      <c r="DI6" s="281">
        <f>+'Sanitation Data'!H32</f>
        <v>0</v>
      </c>
      <c r="DJ6" s="281">
        <f>+'Sanitation Data'!I28</f>
        <v>0</v>
      </c>
      <c r="DK6" s="281">
        <f>+'Sanitation Data'!I29</f>
        <v>0</v>
      </c>
      <c r="DL6" s="281">
        <f>+'Sanitation Data'!I30</f>
        <v>0</v>
      </c>
      <c r="DM6" s="281">
        <f>+'Sanitation Data'!I31</f>
        <v>0</v>
      </c>
      <c r="DN6" s="281">
        <f>+'Sanitation Data'!I32</f>
        <v>0</v>
      </c>
      <c r="DO6" s="281">
        <f>+'Hygiene Data'!D11</f>
        <v>0</v>
      </c>
      <c r="DP6" s="281">
        <f>+'Hygiene Data'!D12</f>
        <v>0</v>
      </c>
      <c r="DQ6" s="281">
        <f>+'Hygiene Data'!D13</f>
        <v>0</v>
      </c>
      <c r="DR6" s="281">
        <f>+'Hygiene Data'!E11</f>
        <v>0</v>
      </c>
      <c r="DS6" s="281">
        <f>+'Hygiene Data'!E12</f>
        <v>0</v>
      </c>
      <c r="DT6" s="281">
        <f>+'Hygiene Data'!E13</f>
        <v>0</v>
      </c>
      <c r="DU6" s="281">
        <f>+'Hygiene Data'!F11</f>
        <v>0</v>
      </c>
      <c r="DV6" s="281">
        <f>+'Hygiene Data'!F12</f>
        <v>0</v>
      </c>
      <c r="DW6" s="281">
        <f>+'Hygiene Data'!F13</f>
        <v>0</v>
      </c>
      <c r="DX6" s="281">
        <f>+'Hygiene Data'!G11</f>
        <v>0</v>
      </c>
      <c r="DY6" s="281">
        <f>+'Hygiene Data'!G12</f>
        <v>0</v>
      </c>
      <c r="DZ6" s="281">
        <f>+'Hygiene Data'!G13</f>
        <v>0</v>
      </c>
      <c r="EA6" s="281">
        <f>+'Hygiene Data'!H11</f>
        <v>0</v>
      </c>
      <c r="EB6" s="281">
        <f>+'Hygiene Data'!H12</f>
        <v>0</v>
      </c>
      <c r="EC6" s="281">
        <f>+'Hygiene Data'!H13</f>
        <v>0</v>
      </c>
      <c r="ED6" s="281">
        <f>+'Hygiene Data'!I11</f>
        <v>0</v>
      </c>
      <c r="EE6" s="281">
        <f>+'Hygiene Data'!I12</f>
        <v>0</v>
      </c>
      <c r="EF6" s="281">
        <f>+'Hygiene Data'!I13</f>
        <v>0</v>
      </c>
    </row>
    <row xmlns:x14ac="http://schemas.microsoft.com/office/spreadsheetml/2009/9/ac" r="7" x14ac:dyDescent="0.2">
      <c r="A7" s="36" t="str">
        <f ca="true">+IF(OFFSET('Water Data'!$B$2,0,10*ROW('Water Data'!E1))="","",OFFSET('Water Data'!$B$2,0,10*ROW('Water Data'!E1)))</f>
        <v>GTM_2013_LLECE</v>
      </c>
      <c r="B7" s="36" t="str">
        <f ca="true">+IF(OFFSET('Water Data'!$C$2,0,10*ROW('Water Data'!F1))="","",OFFSET('Water Data'!$C$2,0,10*ROW('Water Data'!F1)))</f>
        <v>Survey</v>
      </c>
      <c r="C7" s="337">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81.408450704225359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98.245614035087712</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73.443983402489636</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81.408450704225359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[69]</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76.20396600566572</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76.20396600566572</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98.245614035087726</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87.719298245614027</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87.719298245614027</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[56]</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70.711297071129707</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70.711297071129707</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[69]</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76.20396600566572</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76.20396600566572</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1"/>
      <c r="BS7" s="281" t="str">
        <f ca="true">+IF(OFFSET('Water Data'!$D$27,0,10*ROW('Water Data'!D1))="","",OFFSET('Water Data'!$D$27,0,10*ROW('Water Data'!D1)))</f>
        <v/>
      </c>
      <c r="BT7" s="281" t="str">
        <f ca="true">+IF(OFFSET('Water Data'!$D$28,0,10*ROW('Water Data'!D1))="","",OFFSET('Water Data'!$D$28,0,10*ROW('Water Data'!D1)))</f>
        <v>Yes</v>
      </c>
      <c r="BU7" s="281" t="str">
        <f ca="true">+IF(OFFSET('Water Data'!$D$29,0,10*ROW('Water Data'!D1))="","",OFFSET('Water Data'!$D$29,0,10*ROW('Water Data'!D1)))</f>
        <v/>
      </c>
      <c r="BV7" s="281" t="str">
        <f ca="true">+IF(OFFSET('Water Data'!$E$27,0,10*ROW('Water Data'!E1))="","",OFFSET('Water Data'!$E$27,0,10*ROW('Water Data'!E1)))</f>
        <v/>
      </c>
      <c r="BW7" s="281" t="str">
        <f ca="true">+IF(OFFSET('Water Data'!$E$28,0,10*ROW('Water Data'!E1))="","",OFFSET('Water Data'!$E$28,0,10*ROW('Water Data'!E1)))</f>
        <v>Yes</v>
      </c>
      <c r="BX7" s="281" t="str">
        <f ca="true">+IF(OFFSET('Water Data'!$E$29,0,10*ROW('Water Data'!E1))="","",OFFSET('Water Data'!$E$29,0,10*ROW('Water Data'!E1)))</f>
        <v/>
      </c>
      <c r="BY7" s="281" t="str">
        <f ca="true">+IF(OFFSET('Water Data'!$F$27,0,10*ROW('Water Data'!F1))="","",OFFSET('Water Data'!$F$27,0,10*ROW('Water Data'!F1)))</f>
        <v/>
      </c>
      <c r="BZ7" s="281" t="str">
        <f ca="true">+IF(OFFSET('Water Data'!$F$28,0,10*ROW('Water Data'!F1))="","",OFFSET('Water Data'!$F$28,0,10*ROW('Water Data'!F1)))</f>
        <v>Yes</v>
      </c>
      <c r="CA7" s="281" t="str">
        <f ca="true">+IF(OFFSET('Water Data'!$F$29,0,10*ROW('Water Data'!F1))="","",OFFSET('Water Data'!$F$29,0,10*ROW('Water Data'!F1)))</f>
        <v/>
      </c>
      <c r="CB7" s="281" t="str">
        <f ca="true">+IF(OFFSET('Water Data'!$G$27,0,10*ROW('Water Data'!G1))="","",OFFSET('Water Data'!$G$27,0,10*ROW('Water Data'!G1)))</f>
        <v/>
      </c>
      <c r="CC7" s="281" t="str">
        <f ca="true">+IF(OFFSET('Water Data'!$G$28,0,10*ROW('Water Data'!G1))="","",OFFSET('Water Data'!$G$28,0,10*ROW('Water Data'!G1)))</f>
        <v/>
      </c>
      <c r="CD7" s="281" t="str">
        <f ca="true">+IF(OFFSET('Water Data'!$G$29,0,10*ROW('Water Data'!G1))="","",OFFSET('Water Data'!$G$29,0,10*ROW('Water Data'!G1)))</f>
        <v/>
      </c>
      <c r="CE7" s="281" t="str">
        <f ca="true">+IF(OFFSET('Water Data'!$H$27,0,10*ROW('Water Data'!H1))="","",OFFSET('Water Data'!$H$27,0,10*ROW('Water Data'!H1)))</f>
        <v/>
      </c>
      <c r="CF7" s="281" t="str">
        <f ca="true">+IF(OFFSET('Water Data'!$H$28,0,10*ROW('Water Data'!H1))="","",OFFSET('Water Data'!$H$28,0,10*ROW('Water Data'!H1)))</f>
        <v>Yes</v>
      </c>
      <c r="CG7" s="281" t="str">
        <f ca="true">+IF(OFFSET('Water Data'!$H$29,0,10*ROW('Water Data'!H1))="","",OFFSET('Water Data'!$H$29,0,10*ROW('Water Data'!H1)))</f>
        <v/>
      </c>
      <c r="CH7" s="281" t="str">
        <f ca="true">+IF(OFFSET('Water Data'!$I$27,0,10*ROW('Water Data'!I1))="","",OFFSET('Water Data'!$I$27,0,10*ROW('Water Data'!I1)))</f>
        <v/>
      </c>
      <c r="CI7" s="281" t="str">
        <f ca="true">+IF(OFFSET('Water Data'!$I$28,0,10*ROW('Water Data'!I1))="","",OFFSET('Water Data'!$I$28,0,10*ROW('Water Data'!I1)))</f>
        <v/>
      </c>
      <c r="CJ7" s="281" t="str">
        <f ca="true">+IF(OFFSET('Water Data'!$I$29,0,10*ROW('Water Data'!I1))="","",OFFSET('Water Data'!$I$29,0,10*ROW('Water Data'!I1)))</f>
        <v/>
      </c>
      <c r="CK7" s="281" t="str">
        <f ca="true">+IF(OFFSET('Sanitation Data'!$D$28,0,10*ROW('Sanitation Data'!D1))="","",OFFSET('Sanitation Data'!$D$28,0,10*ROW('Sanitation Data'!D1)))</f>
        <v/>
      </c>
      <c r="CL7" s="281" t="str">
        <f ca="true">+IF(OFFSET('Sanitation Data'!$D$29,0,10*ROW('Sanitation Data'!D1))="","",OFFSET('Sanitation Data'!$D$29,0,10*ROW('Sanitation Data'!D1)))</f>
        <v>No</v>
      </c>
      <c r="CM7" s="281" t="str">
        <f ca="true">+IF(OFFSET('Sanitation Data'!$D$30,0,10*ROW('Sanitation Data'!D1))="","",OFFSET('Sanitation Data'!$D$30,0,10*ROW('Sanitation Data'!D1)))</f>
        <v>Yes</v>
      </c>
      <c r="CN7" s="281" t="str">
        <f ca="true">+IF(OFFSET('Sanitation Data'!$D$31,0,10*ROW('Sanitation Data'!D1))="","",OFFSET('Sanitation Data'!$D$31,0,10*ROW('Sanitation Data'!D1)))</f>
        <v/>
      </c>
      <c r="CO7" s="281" t="str">
        <f ca="true">+IF(OFFSET('Sanitation Data'!$D$32,0,10*ROW('Sanitation Data'!D1))="","",OFFSET('Sanitation Data'!$D$32,0,10*ROW('Sanitation Data'!D1)))</f>
        <v>Yes</v>
      </c>
      <c r="CP7" s="281" t="str">
        <f ca="true">+IF(OFFSET('Sanitation Data'!$E$28,0,10*ROW('Sanitation Data'!E1))="","",OFFSET('Sanitation Data'!$E$28,0,10*ROW('Sanitation Data'!E1)))</f>
        <v/>
      </c>
      <c r="CQ7" s="281" t="str">
        <f ca="true">+IF(OFFSET('Sanitation Data'!$E$29,0,10*ROW('Sanitation Data'!E1))="","",OFFSET('Sanitation Data'!$E$29,0,10*ROW('Sanitation Data'!E1)))</f>
        <v>Yes</v>
      </c>
      <c r="CR7" s="281" t="str">
        <f ca="true">+IF(OFFSET('Sanitation Data'!$E$30,0,10*ROW('Sanitation Data'!E1))="","",OFFSET('Sanitation Data'!$E$30,0,10*ROW('Sanitation Data'!E1)))</f>
        <v>Yes</v>
      </c>
      <c r="CS7" s="281" t="str">
        <f ca="true">+IF(OFFSET('Sanitation Data'!$E$31,0,10*ROW('Sanitation Data'!E1))="","",OFFSET('Sanitation Data'!$E$31,0,10*ROW('Sanitation Data'!E1)))</f>
        <v/>
      </c>
      <c r="CT7" s="281" t="str">
        <f ca="true">+IF(OFFSET('Sanitation Data'!$E$32,0,10*ROW('Sanitation Data'!E1))="","",OFFSET('Sanitation Data'!$E$32,0,10*ROW('Sanitation Data'!E1)))</f>
        <v>Yes</v>
      </c>
      <c r="CU7" s="281" t="str">
        <f ca="true">+IF(OFFSET('Sanitation Data'!$F$28,0,10*ROW('Sanitation Data'!F1))="","",OFFSET('Sanitation Data'!$F$28,0,10*ROW('Sanitation Data'!F1)))</f>
        <v/>
      </c>
      <c r="CV7" s="281" t="str">
        <f ca="true">+IF(OFFSET('Sanitation Data'!$F$29,0,10*ROW('Sanitation Data'!F1))="","",OFFSET('Sanitation Data'!$F$29,0,10*ROW('Sanitation Data'!F1)))</f>
        <v>No</v>
      </c>
      <c r="CW7" s="281" t="str">
        <f ca="true">+IF(OFFSET('Sanitation Data'!$F$30,0,10*ROW('Sanitation Data'!F1))="","",OFFSET('Sanitation Data'!$F$30,0,10*ROW('Sanitation Data'!F1)))</f>
        <v>Yes</v>
      </c>
      <c r="CX7" s="281" t="str">
        <f ca="true">+IF(OFFSET('Sanitation Data'!$F$31,0,10*ROW('Sanitation Data'!F1))="","",OFFSET('Sanitation Data'!$F$31,0,10*ROW('Sanitation Data'!F1)))</f>
        <v/>
      </c>
      <c r="CY7" s="281" t="str">
        <f ca="true">+IF(OFFSET('Sanitation Data'!$F$32,0,10*ROW('Sanitation Data'!F1))="","",OFFSET('Sanitation Data'!$F$32,0,10*ROW('Sanitation Data'!F1)))</f>
        <v>Yes</v>
      </c>
      <c r="CZ7" s="281" t="str">
        <f ca="true">+IF(OFFSET('Sanitation Data'!$G$28,0,10*ROW('Sanitation Data'!G1))="","",OFFSET('Sanitation Data'!$G$28,0,10*ROW('Sanitation Data'!G1)))</f>
        <v/>
      </c>
      <c r="DA7" s="281" t="str">
        <f ca="true">+IF(OFFSET('Sanitation Data'!$G$29,0,10*ROW('Sanitation Data'!G1))="","",OFFSET('Sanitation Data'!$G$29,0,10*ROW('Sanitation Data'!G1)))</f>
        <v/>
      </c>
      <c r="DB7" s="281" t="str">
        <f ca="true">+IF(OFFSET('Sanitation Data'!$G$30,0,10*ROW('Sanitation Data'!G1))="","",OFFSET('Sanitation Data'!$G$30,0,10*ROW('Sanitation Data'!G1)))</f>
        <v/>
      </c>
      <c r="DC7" s="281" t="str">
        <f ca="true">+IF(OFFSET('Sanitation Data'!$G$31,0,10*ROW('Sanitation Data'!G1))="","",OFFSET('Sanitation Data'!$G$31,0,10*ROW('Sanitation Data'!G1)))</f>
        <v/>
      </c>
      <c r="DD7" s="281" t="str">
        <f ca="true">+IF(OFFSET('Sanitation Data'!$G$32,0,10*ROW('Sanitation Data'!G1))="","",OFFSET('Sanitation Data'!$G$32,0,10*ROW('Sanitation Data'!G1)))</f>
        <v/>
      </c>
      <c r="DE7" s="281" t="str">
        <f ca="true">+IF(OFFSET('Sanitation Data'!$H$28,0,10*ROW('Sanitation Data'!H1))="","",OFFSET('Sanitation Data'!$H$28,0,10*ROW('Sanitation Data'!H1)))</f>
        <v/>
      </c>
      <c r="DF7" s="281" t="str">
        <f ca="true">+IF(OFFSET('Sanitation Data'!$H$29,0,10*ROW('Sanitation Data'!H1))="","",OFFSET('Sanitation Data'!$H$29,0,10*ROW('Sanitation Data'!H1)))</f>
        <v>No</v>
      </c>
      <c r="DG7" s="281" t="str">
        <f ca="true">+IF(OFFSET('Sanitation Data'!$H$30,0,10*ROW('Sanitation Data'!H1))="","",OFFSET('Sanitation Data'!$H$30,0,10*ROW('Sanitation Data'!H1)))</f>
        <v>Yes</v>
      </c>
      <c r="DH7" s="281" t="str">
        <f ca="true">+IF(OFFSET('Sanitation Data'!$H$31,0,10*ROW('Sanitation Data'!H1))="","",OFFSET('Sanitation Data'!$H$31,0,10*ROW('Sanitation Data'!H1)))</f>
        <v/>
      </c>
      <c r="DI7" s="281" t="str">
        <f ca="true">+IF(OFFSET('Sanitation Data'!$H$32,0,10*ROW('Sanitation Data'!H1))="","",OFFSET('Sanitation Data'!$H$32,0,10*ROW('Sanitation Data'!H1)))</f>
        <v>Yes</v>
      </c>
      <c r="DJ7" s="281" t="str">
        <f ca="true">+IF(OFFSET('Sanitation Data'!$I$28,0,10*ROW('Sanitation Data'!I1))="","",OFFSET('Sanitation Data'!$I$28,0,10*ROW('Sanitation Data'!I1)))</f>
        <v/>
      </c>
      <c r="DK7" s="281" t="str">
        <f ca="true">+IF(OFFSET('Sanitation Data'!$I$29,0,10*ROW('Sanitation Data'!I1))="","",OFFSET('Sanitation Data'!$I$29,0,10*ROW('Sanitation Data'!I1)))</f>
        <v/>
      </c>
      <c r="DL7" s="281" t="str">
        <f ca="true">+IF(OFFSET('Sanitation Data'!$I$30,0,10*ROW('Sanitation Data'!I1))="","",OFFSET('Sanitation Data'!$I$30,0,10*ROW('Sanitation Data'!I1)))</f>
        <v/>
      </c>
      <c r="DM7" s="281" t="str">
        <f ca="true">+IF(OFFSET('Sanitation Data'!$I$31,0,10*ROW('Sanitation Data'!I1))="","",OFFSET('Sanitation Data'!$I$31,0,10*ROW('Sanitation Data'!I1)))</f>
        <v/>
      </c>
      <c r="DN7" s="281" t="str">
        <f ca="true">+IF(OFFSET('Sanitation Data'!$I$32,0,10*ROW('Sanitation Data'!I1))="","",OFFSET('Sanitation Data'!$I$32,0,10*ROW('Sanitation Data'!I1)))</f>
        <v/>
      </c>
      <c r="DO7" s="281" t="str">
        <f ca="true">+IF(OFFSET('Hygiene Data'!$D$11,0,10*ROW('Hygiene Data'!D1))="","",OFFSET('Hygiene Data'!$D$11,0,10*ROW('Hygiene Data'!D1)))</f>
        <v/>
      </c>
      <c r="DP7" s="281" t="str">
        <f ca="true">+IF(OFFSET('Hygiene Data'!$D$12,0,10*ROW('Hygiene Data'!D1))="","",OFFSET('Hygiene Data'!$D$12,0,10*ROW('Hygiene Data'!D1)))</f>
        <v/>
      </c>
      <c r="DQ7" s="281" t="str">
        <f ca="true">+IF(OFFSET('Hygiene Data'!$D$13,0,10*ROW('Hygiene Data'!D1))="","",OFFSET('Hygiene Data'!$D$13,0,10*ROW('Hygiene Data'!D1)))</f>
        <v/>
      </c>
      <c r="DR7" s="281" t="str">
        <f ca="true">+IF(OFFSET('Hygiene Data'!$E$11,0,10*ROW('Hygiene Data'!E1))="","",OFFSET('Hygiene Data'!$E$11,0,10*ROW('Hygiene Data'!E1)))</f>
        <v/>
      </c>
      <c r="DS7" s="281" t="str">
        <f ca="true">+IF(OFFSET('Hygiene Data'!$E$12,0,10*ROW('Hygiene Data'!E1))="","",OFFSET('Hygiene Data'!$E$12,0,10*ROW('Hygiene Data'!E1)))</f>
        <v/>
      </c>
      <c r="DT7" s="281" t="str">
        <f ca="true">+IF(OFFSET('Hygiene Data'!$E$13,0,10*ROW('Hygiene Data'!E1))="","",OFFSET('Hygiene Data'!$E$13,0,10*ROW('Hygiene Data'!E1)))</f>
        <v/>
      </c>
      <c r="DU7" s="281" t="str">
        <f ca="true">+IF(OFFSET('Hygiene Data'!$F$11,0,10*ROW('Hygiene Data'!F1))="","",OFFSET('Hygiene Data'!$F$11,0,10*ROW('Hygiene Data'!F1)))</f>
        <v/>
      </c>
      <c r="DV7" s="281" t="str">
        <f ca="true">+IF(OFFSET('Hygiene Data'!$F$12,0,10*ROW('Hygiene Data'!F1))="","",OFFSET('Hygiene Data'!$F$12,0,10*ROW('Hygiene Data'!F1)))</f>
        <v/>
      </c>
      <c r="DW7" s="281" t="str">
        <f ca="true">+IF(OFFSET('Hygiene Data'!$F$13,0,10*ROW('Hygiene Data'!F1))="","",OFFSET('Hygiene Data'!$F$13,0,10*ROW('Hygiene Data'!F1)))</f>
        <v/>
      </c>
      <c r="DX7" s="281" t="str">
        <f ca="true">+IF(OFFSET('Hygiene Data'!$G$11,0,10*ROW('Hygiene Data'!G1))="","",OFFSET('Hygiene Data'!$G$11,0,10*ROW('Hygiene Data'!G1)))</f>
        <v/>
      </c>
      <c r="DY7" s="281" t="str">
        <f ca="true">+IF(OFFSET('Hygiene Data'!$G$12,0,10*ROW('Hygiene Data'!G1))="","",OFFSET('Hygiene Data'!$G$12,0,10*ROW('Hygiene Data'!G1)))</f>
        <v/>
      </c>
      <c r="DZ7" s="281" t="str">
        <f ca="true">+IF(OFFSET('Hygiene Data'!$G$13,0,10*ROW('Hygiene Data'!G1))="","",OFFSET('Hygiene Data'!$G$13,0,10*ROW('Hygiene Data'!G1)))</f>
        <v/>
      </c>
      <c r="EA7" s="281" t="str">
        <f ca="true">+IF(OFFSET('Hygiene Data'!$H$11,0,10*ROW('Hygiene Data'!H1))="","",OFFSET('Hygiene Data'!$H$11,0,10*ROW('Hygiene Data'!H1)))</f>
        <v/>
      </c>
      <c r="EB7" s="281" t="str">
        <f ca="true">+IF(OFFSET('Hygiene Data'!$H$12,0,10*ROW('Hygiene Data'!H1))="","",OFFSET('Hygiene Data'!$H$12,0,10*ROW('Hygiene Data'!H1)))</f>
        <v/>
      </c>
      <c r="EC7" s="281" t="str">
        <f ca="true">+IF(OFFSET('Hygiene Data'!$H$13,0,10*ROW('Hygiene Data'!H1))="","",OFFSET('Hygiene Data'!$H$13,0,10*ROW('Hygiene Data'!H1)))</f>
        <v/>
      </c>
      <c r="ED7" s="281" t="str">
        <f ca="true">+IF(OFFSET('Hygiene Data'!$I$11,0,10*ROW('Hygiene Data'!I1))="","",OFFSET('Hygiene Data'!$I$11,0,10*ROW('Hygiene Data'!I1)))</f>
        <v/>
      </c>
      <c r="EE7" s="281" t="str">
        <f ca="true">+IF(OFFSET('Hygiene Data'!$I$12,0,10*ROW('Hygiene Data'!I1))="","",OFFSET('Hygiene Data'!$I$12,0,10*ROW('Hygiene Data'!I1)))</f>
        <v/>
      </c>
      <c r="EF7" s="281"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GTM_2016_UIS</v>
      </c>
      <c r="B8" s="36" t="str">
        <f ca="true">+IF(OFFSET('Water Data'!$C$2,0,10*ROW('Water Data'!F2))="","",OFFSET('Water Data'!$C$2,0,10*ROW('Water Data'!F2)))</f>
        <v>Other</v>
      </c>
      <c r="C8" s="337">
        <f t="shared" ca="true" si="0"/>
        <v>2016</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76.203969999999998</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76.203969999999998</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1"/>
      <c r="BS8" s="281" t="str">
        <f ca="true">+IF(OFFSET('Water Data'!$D$27,0,10*ROW('Water Data'!D2))="","",OFFSET('Water Data'!$D$27,0,10*ROW('Water Data'!D2)))</f>
        <v/>
      </c>
      <c r="BT8" s="281" t="str">
        <f ca="true">+IF(OFFSET('Water Data'!$D$28,0,10*ROW('Water Data'!D2))="","",OFFSET('Water Data'!$D$28,0,10*ROW('Water Data'!D2)))</f>
        <v/>
      </c>
      <c r="BU8" s="281" t="str">
        <f ca="true">+IF(OFFSET('Water Data'!$D$29,0,10*ROW('Water Data'!D2))="","",OFFSET('Water Data'!$D$29,0,10*ROW('Water Data'!D2)))</f>
        <v/>
      </c>
      <c r="BV8" s="281" t="str">
        <f ca="true">+IF(OFFSET('Water Data'!$E$27,0,10*ROW('Water Data'!E2))="","",OFFSET('Water Data'!$E$27,0,10*ROW('Water Data'!E2)))</f>
        <v/>
      </c>
      <c r="BW8" s="281" t="str">
        <f ca="true">+IF(OFFSET('Water Data'!$E$28,0,10*ROW('Water Data'!E2))="","",OFFSET('Water Data'!$E$28,0,10*ROW('Water Data'!E2)))</f>
        <v/>
      </c>
      <c r="BX8" s="281" t="str">
        <f ca="true">+IF(OFFSET('Water Data'!$E$29,0,10*ROW('Water Data'!E2))="","",OFFSET('Water Data'!$E$29,0,10*ROW('Water Data'!E2)))</f>
        <v/>
      </c>
      <c r="BY8" s="281" t="str">
        <f ca="true">+IF(OFFSET('Water Data'!$F$27,0,10*ROW('Water Data'!F2))="","",OFFSET('Water Data'!$F$27,0,10*ROW('Water Data'!F2)))</f>
        <v/>
      </c>
      <c r="BZ8" s="281" t="str">
        <f ca="true">+IF(OFFSET('Water Data'!$F$28,0,10*ROW('Water Data'!F2))="","",OFFSET('Water Data'!$F$28,0,10*ROW('Water Data'!F2)))</f>
        <v/>
      </c>
      <c r="CA8" s="281" t="str">
        <f ca="true">+IF(OFFSET('Water Data'!$F$29,0,10*ROW('Water Data'!F2))="","",OFFSET('Water Data'!$F$29,0,10*ROW('Water Data'!F2)))</f>
        <v/>
      </c>
      <c r="CB8" s="281" t="str">
        <f ca="true">+IF(OFFSET('Water Data'!$G$27,0,10*ROW('Water Data'!G2))="","",OFFSET('Water Data'!$G$27,0,10*ROW('Water Data'!G2)))</f>
        <v/>
      </c>
      <c r="CC8" s="281" t="str">
        <f ca="true">+IF(OFFSET('Water Data'!$G$28,0,10*ROW('Water Data'!G2))="","",OFFSET('Water Data'!$G$28,0,10*ROW('Water Data'!G2)))</f>
        <v/>
      </c>
      <c r="CD8" s="281" t="str">
        <f ca="true">+IF(OFFSET('Water Data'!$G$29,0,10*ROW('Water Data'!G2))="","",OFFSET('Water Data'!$G$29,0,10*ROW('Water Data'!G2)))</f>
        <v/>
      </c>
      <c r="CE8" s="281" t="str">
        <f ca="true">+IF(OFFSET('Water Data'!$H$27,0,10*ROW('Water Data'!H2))="","",OFFSET('Water Data'!$H$27,0,10*ROW('Water Data'!H2)))</f>
        <v/>
      </c>
      <c r="CF8" s="281" t="str">
        <f ca="true">+IF(OFFSET('Water Data'!$H$28,0,10*ROW('Water Data'!H2))="","",OFFSET('Water Data'!$H$28,0,10*ROW('Water Data'!H2)))</f>
        <v/>
      </c>
      <c r="CG8" s="281" t="str">
        <f ca="true">+IF(OFFSET('Water Data'!$H$29,0,10*ROW('Water Data'!H2))="","",OFFSET('Water Data'!$H$29,0,10*ROW('Water Data'!H2)))</f>
        <v/>
      </c>
      <c r="CH8" s="281" t="str">
        <f ca="true">+IF(OFFSET('Water Data'!$I$27,0,10*ROW('Water Data'!I2))="","",OFFSET('Water Data'!$I$27,0,10*ROW('Water Data'!I2)))</f>
        <v/>
      </c>
      <c r="CI8" s="281" t="str">
        <f ca="true">+IF(OFFSET('Water Data'!$I$28,0,10*ROW('Water Data'!I2))="","",OFFSET('Water Data'!$I$28,0,10*ROW('Water Data'!I2)))</f>
        <v/>
      </c>
      <c r="CJ8" s="281" t="str">
        <f ca="true">+IF(OFFSET('Water Data'!$I$29,0,10*ROW('Water Data'!I2))="","",OFFSET('Water Data'!$I$29,0,10*ROW('Water Data'!I2)))</f>
        <v/>
      </c>
      <c r="CK8" s="281" t="str">
        <f ca="true">+IF(OFFSET('Sanitation Data'!$D$28,0,10*ROW('Sanitation Data'!D2))="","",OFFSET('Sanitation Data'!$D$28,0,10*ROW('Sanitation Data'!D2)))</f>
        <v/>
      </c>
      <c r="CL8" s="281" t="str">
        <f ca="true">+IF(OFFSET('Sanitation Data'!$D$29,0,10*ROW('Sanitation Data'!D2))="","",OFFSET('Sanitation Data'!$D$29,0,10*ROW('Sanitation Data'!D2)))</f>
        <v/>
      </c>
      <c r="CM8" s="281" t="str">
        <f ca="true">+IF(OFFSET('Sanitation Data'!$D$30,0,10*ROW('Sanitation Data'!D2))="","",OFFSET('Sanitation Data'!$D$30,0,10*ROW('Sanitation Data'!D2)))</f>
        <v/>
      </c>
      <c r="CN8" s="281" t="str">
        <f ca="true">+IF(OFFSET('Sanitation Data'!$D$31,0,10*ROW('Sanitation Data'!D2))="","",OFFSET('Sanitation Data'!$D$31,0,10*ROW('Sanitation Data'!D2)))</f>
        <v/>
      </c>
      <c r="CO8" s="281" t="str">
        <f ca="true">+IF(OFFSET('Sanitation Data'!$D$32,0,10*ROW('Sanitation Data'!D2))="","",OFFSET('Sanitation Data'!$D$32,0,10*ROW('Sanitation Data'!D2)))</f>
        <v>Yes</v>
      </c>
      <c r="CP8" s="281" t="str">
        <f ca="true">+IF(OFFSET('Sanitation Data'!$E$28,0,10*ROW('Sanitation Data'!E2))="","",OFFSET('Sanitation Data'!$E$28,0,10*ROW('Sanitation Data'!E2)))</f>
        <v/>
      </c>
      <c r="CQ8" s="281" t="str">
        <f ca="true">+IF(OFFSET('Sanitation Data'!$E$29,0,10*ROW('Sanitation Data'!E2))="","",OFFSET('Sanitation Data'!$E$29,0,10*ROW('Sanitation Data'!E2)))</f>
        <v/>
      </c>
      <c r="CR8" s="281" t="str">
        <f ca="true">+IF(OFFSET('Sanitation Data'!$E$30,0,10*ROW('Sanitation Data'!E2))="","",OFFSET('Sanitation Data'!$E$30,0,10*ROW('Sanitation Data'!E2)))</f>
        <v/>
      </c>
      <c r="CS8" s="281" t="str">
        <f ca="true">+IF(OFFSET('Sanitation Data'!$E$31,0,10*ROW('Sanitation Data'!E2))="","",OFFSET('Sanitation Data'!$E$31,0,10*ROW('Sanitation Data'!E2)))</f>
        <v/>
      </c>
      <c r="CT8" s="281" t="str">
        <f ca="true">+IF(OFFSET('Sanitation Data'!$E$32,0,10*ROW('Sanitation Data'!E2))="","",OFFSET('Sanitation Data'!$E$32,0,10*ROW('Sanitation Data'!E2)))</f>
        <v/>
      </c>
      <c r="CU8" s="281" t="str">
        <f ca="true">+IF(OFFSET('Sanitation Data'!$F$28,0,10*ROW('Sanitation Data'!F2))="","",OFFSET('Sanitation Data'!$F$28,0,10*ROW('Sanitation Data'!F2)))</f>
        <v/>
      </c>
      <c r="CV8" s="281" t="str">
        <f ca="true">+IF(OFFSET('Sanitation Data'!$F$29,0,10*ROW('Sanitation Data'!F2))="","",OFFSET('Sanitation Data'!$F$29,0,10*ROW('Sanitation Data'!F2)))</f>
        <v/>
      </c>
      <c r="CW8" s="281" t="str">
        <f ca="true">+IF(OFFSET('Sanitation Data'!$F$30,0,10*ROW('Sanitation Data'!F2))="","",OFFSET('Sanitation Data'!$F$30,0,10*ROW('Sanitation Data'!F2)))</f>
        <v/>
      </c>
      <c r="CX8" s="281" t="str">
        <f ca="true">+IF(OFFSET('Sanitation Data'!$F$31,0,10*ROW('Sanitation Data'!F2))="","",OFFSET('Sanitation Data'!$F$31,0,10*ROW('Sanitation Data'!F2)))</f>
        <v/>
      </c>
      <c r="CY8" s="281" t="str">
        <f ca="true">+IF(OFFSET('Sanitation Data'!$F$32,0,10*ROW('Sanitation Data'!F2))="","",OFFSET('Sanitation Data'!$F$32,0,10*ROW('Sanitation Data'!F2)))</f>
        <v/>
      </c>
      <c r="CZ8" s="281" t="str">
        <f ca="true">+IF(OFFSET('Sanitation Data'!$G$28,0,10*ROW('Sanitation Data'!G2))="","",OFFSET('Sanitation Data'!$G$28,0,10*ROW('Sanitation Data'!G2)))</f>
        <v/>
      </c>
      <c r="DA8" s="281" t="str">
        <f ca="true">+IF(OFFSET('Sanitation Data'!$G$29,0,10*ROW('Sanitation Data'!G2))="","",OFFSET('Sanitation Data'!$G$29,0,10*ROW('Sanitation Data'!G2)))</f>
        <v/>
      </c>
      <c r="DB8" s="281" t="str">
        <f ca="true">+IF(OFFSET('Sanitation Data'!$G$30,0,10*ROW('Sanitation Data'!G2))="","",OFFSET('Sanitation Data'!$G$30,0,10*ROW('Sanitation Data'!G2)))</f>
        <v/>
      </c>
      <c r="DC8" s="281" t="str">
        <f ca="true">+IF(OFFSET('Sanitation Data'!$G$31,0,10*ROW('Sanitation Data'!G2))="","",OFFSET('Sanitation Data'!$G$31,0,10*ROW('Sanitation Data'!G2)))</f>
        <v/>
      </c>
      <c r="DD8" s="281" t="str">
        <f ca="true">+IF(OFFSET('Sanitation Data'!$G$32,0,10*ROW('Sanitation Data'!G2))="","",OFFSET('Sanitation Data'!$G$32,0,10*ROW('Sanitation Data'!G2)))</f>
        <v/>
      </c>
      <c r="DE8" s="281" t="str">
        <f ca="true">+IF(OFFSET('Sanitation Data'!$H$28,0,10*ROW('Sanitation Data'!H2))="","",OFFSET('Sanitation Data'!$H$28,0,10*ROW('Sanitation Data'!H2)))</f>
        <v/>
      </c>
      <c r="DF8" s="281" t="str">
        <f ca="true">+IF(OFFSET('Sanitation Data'!$H$29,0,10*ROW('Sanitation Data'!H2))="","",OFFSET('Sanitation Data'!$H$29,0,10*ROW('Sanitation Data'!H2)))</f>
        <v/>
      </c>
      <c r="DG8" s="281" t="str">
        <f ca="true">+IF(OFFSET('Sanitation Data'!$H$30,0,10*ROW('Sanitation Data'!H2))="","",OFFSET('Sanitation Data'!$H$30,0,10*ROW('Sanitation Data'!H2)))</f>
        <v/>
      </c>
      <c r="DH8" s="281" t="str">
        <f ca="true">+IF(OFFSET('Sanitation Data'!$H$31,0,10*ROW('Sanitation Data'!H2))="","",OFFSET('Sanitation Data'!$H$31,0,10*ROW('Sanitation Data'!H2)))</f>
        <v/>
      </c>
      <c r="DI8" s="281" t="str">
        <f ca="true">+IF(OFFSET('Sanitation Data'!$H$32,0,10*ROW('Sanitation Data'!H2))="","",OFFSET('Sanitation Data'!$H$32,0,10*ROW('Sanitation Data'!H2)))</f>
        <v>Yes</v>
      </c>
      <c r="DJ8" s="281" t="str">
        <f ca="true">+IF(OFFSET('Sanitation Data'!$I$28,0,10*ROW('Sanitation Data'!I2))="","",OFFSET('Sanitation Data'!$I$28,0,10*ROW('Sanitation Data'!I2)))</f>
        <v/>
      </c>
      <c r="DK8" s="281" t="str">
        <f ca="true">+IF(OFFSET('Sanitation Data'!$I$29,0,10*ROW('Sanitation Data'!I2))="","",OFFSET('Sanitation Data'!$I$29,0,10*ROW('Sanitation Data'!I2)))</f>
        <v/>
      </c>
      <c r="DL8" s="281" t="str">
        <f ca="true">+IF(OFFSET('Sanitation Data'!$I$30,0,10*ROW('Sanitation Data'!I2))="","",OFFSET('Sanitation Data'!$I$30,0,10*ROW('Sanitation Data'!I2)))</f>
        <v/>
      </c>
      <c r="DM8" s="281" t="str">
        <f ca="true">+IF(OFFSET('Sanitation Data'!$I$31,0,10*ROW('Sanitation Data'!I2))="","",OFFSET('Sanitation Data'!$I$31,0,10*ROW('Sanitation Data'!I2)))</f>
        <v/>
      </c>
      <c r="DN8" s="281" t="str">
        <f ca="true">+IF(OFFSET('Sanitation Data'!$I$32,0,10*ROW('Sanitation Data'!I2))="","",OFFSET('Sanitation Data'!$I$32,0,10*ROW('Sanitation Data'!I2)))</f>
        <v/>
      </c>
      <c r="DO8" s="281" t="str">
        <f ca="true">+IF(OFFSET('Hygiene Data'!$D$11,0,10*ROW('Hygiene Data'!D2))="","",OFFSET('Hygiene Data'!$D$11,0,10*ROW('Hygiene Data'!D2)))</f>
        <v/>
      </c>
      <c r="DP8" s="281" t="str">
        <f ca="true">+IF(OFFSET('Hygiene Data'!$D$12,0,10*ROW('Hygiene Data'!D2))="","",OFFSET('Hygiene Data'!$D$12,0,10*ROW('Hygiene Data'!D2)))</f>
        <v/>
      </c>
      <c r="DQ8" s="281" t="str">
        <f ca="true">+IF(OFFSET('Hygiene Data'!$D$13,0,10*ROW('Hygiene Data'!D2))="","",OFFSET('Hygiene Data'!$D$13,0,10*ROW('Hygiene Data'!D2)))</f>
        <v/>
      </c>
      <c r="DR8" s="281" t="str">
        <f ca="true">+IF(OFFSET('Hygiene Data'!$E$11,0,10*ROW('Hygiene Data'!E2))="","",OFFSET('Hygiene Data'!$E$11,0,10*ROW('Hygiene Data'!E2)))</f>
        <v/>
      </c>
      <c r="DS8" s="281" t="str">
        <f ca="true">+IF(OFFSET('Hygiene Data'!$E$12,0,10*ROW('Hygiene Data'!E2))="","",OFFSET('Hygiene Data'!$E$12,0,10*ROW('Hygiene Data'!E2)))</f>
        <v/>
      </c>
      <c r="DT8" s="281" t="str">
        <f ca="true">+IF(OFFSET('Hygiene Data'!$E$13,0,10*ROW('Hygiene Data'!E2))="","",OFFSET('Hygiene Data'!$E$13,0,10*ROW('Hygiene Data'!E2)))</f>
        <v/>
      </c>
      <c r="DU8" s="281" t="str">
        <f ca="true">+IF(OFFSET('Hygiene Data'!$F$11,0,10*ROW('Hygiene Data'!F2))="","",OFFSET('Hygiene Data'!$F$11,0,10*ROW('Hygiene Data'!F2)))</f>
        <v/>
      </c>
      <c r="DV8" s="281" t="str">
        <f ca="true">+IF(OFFSET('Hygiene Data'!$F$12,0,10*ROW('Hygiene Data'!F2))="","",OFFSET('Hygiene Data'!$F$12,0,10*ROW('Hygiene Data'!F2)))</f>
        <v/>
      </c>
      <c r="DW8" s="281" t="str">
        <f ca="true">+IF(OFFSET('Hygiene Data'!$F$13,0,10*ROW('Hygiene Data'!F2))="","",OFFSET('Hygiene Data'!$F$13,0,10*ROW('Hygiene Data'!F2)))</f>
        <v/>
      </c>
      <c r="DX8" s="281" t="str">
        <f ca="true">+IF(OFFSET('Hygiene Data'!$G$11,0,10*ROW('Hygiene Data'!G2))="","",OFFSET('Hygiene Data'!$G$11,0,10*ROW('Hygiene Data'!G2)))</f>
        <v/>
      </c>
      <c r="DY8" s="281" t="str">
        <f ca="true">+IF(OFFSET('Hygiene Data'!$G$12,0,10*ROW('Hygiene Data'!G2))="","",OFFSET('Hygiene Data'!$G$12,0,10*ROW('Hygiene Data'!G2)))</f>
        <v/>
      </c>
      <c r="DZ8" s="281" t="str">
        <f ca="true">+IF(OFFSET('Hygiene Data'!$G$13,0,10*ROW('Hygiene Data'!G2))="","",OFFSET('Hygiene Data'!$G$13,0,10*ROW('Hygiene Data'!G2)))</f>
        <v/>
      </c>
      <c r="EA8" s="281" t="str">
        <f ca="true">+IF(OFFSET('Hygiene Data'!$H$11,0,10*ROW('Hygiene Data'!H2))="","",OFFSET('Hygiene Data'!$H$11,0,10*ROW('Hygiene Data'!H2)))</f>
        <v/>
      </c>
      <c r="EB8" s="281" t="str">
        <f ca="true">+IF(OFFSET('Hygiene Data'!$H$12,0,10*ROW('Hygiene Data'!H2))="","",OFFSET('Hygiene Data'!$H$12,0,10*ROW('Hygiene Data'!H2)))</f>
        <v/>
      </c>
      <c r="EC8" s="281" t="str">
        <f ca="true">+IF(OFFSET('Hygiene Data'!$H$13,0,10*ROW('Hygiene Data'!H2))="","",OFFSET('Hygiene Data'!$H$13,0,10*ROW('Hygiene Data'!H2)))</f>
        <v/>
      </c>
      <c r="ED8" s="281" t="str">
        <f ca="true">+IF(OFFSET('Hygiene Data'!$I$11,0,10*ROW('Hygiene Data'!I2))="","",OFFSET('Hygiene Data'!$I$11,0,10*ROW('Hygiene Data'!I2)))</f>
        <v/>
      </c>
      <c r="EE8" s="281" t="str">
        <f ca="true">+IF(OFFSET('Hygiene Data'!$I$12,0,10*ROW('Hygiene Data'!I2))="","",OFFSET('Hygiene Data'!$I$12,0,10*ROW('Hygiene Data'!I2)))</f>
        <v/>
      </c>
      <c r="EF8" s="281"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GTM_2019_LLECE</v>
      </c>
      <c r="B9" s="36" t="str">
        <f ca="true">+IF(OFFSET('Water Data'!$C$2,0,10*ROW('Water Data'!F3))="","",OFFSET('Water Data'!$C$2,0,10*ROW('Water Data'!F3)))</f>
        <v>Survey</v>
      </c>
      <c r="C9" s="337">
        <f t="shared" ca="true" si="0"/>
        <v>2019</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80.769230769230774</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94.594594594594597</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74.375</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80.769230769230774</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85.454545454545453</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[61]</v>
      </c>
      <c r="X9" s="97">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72.727272727272734</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72.727272727272734</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96.621621621621614</v>
      </c>
      <c r="AC9" s="97">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87.671232876712324</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87.671232876712324</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str">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[46]</v>
      </c>
      <c r="AH9" s="97">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65.822784810126578</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65.822784810126578</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str">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[61]</v>
      </c>
      <c r="AR9" s="97">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72.727272727272734</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72.727272727272734</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str">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[69]</v>
      </c>
      <c r="AW9" s="97">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78.899082568807344</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78.899082568807344</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1"/>
      <c r="BS9" s="281" t="str">
        <f ca="true">+IF(OFFSET('Water Data'!$D$27,0,10*ROW('Water Data'!D3))="","",OFFSET('Water Data'!$D$27,0,10*ROW('Water Data'!D3)))</f>
        <v/>
      </c>
      <c r="BT9" s="281" t="str">
        <f ca="true">+IF(OFFSET('Water Data'!$D$28,0,10*ROW('Water Data'!D3))="","",OFFSET('Water Data'!$D$28,0,10*ROW('Water Data'!D3)))</f>
        <v>Yes</v>
      </c>
      <c r="BU9" s="281" t="str">
        <f ca="true">+IF(OFFSET('Water Data'!$D$29,0,10*ROW('Water Data'!D3))="","",OFFSET('Water Data'!$D$29,0,10*ROW('Water Data'!D3)))</f>
        <v/>
      </c>
      <c r="BV9" s="281" t="str">
        <f ca="true">+IF(OFFSET('Water Data'!$E$27,0,10*ROW('Water Data'!E3))="","",OFFSET('Water Data'!$E$27,0,10*ROW('Water Data'!E3)))</f>
        <v/>
      </c>
      <c r="BW9" s="281" t="str">
        <f ca="true">+IF(OFFSET('Water Data'!$E$28,0,10*ROW('Water Data'!E3))="","",OFFSET('Water Data'!$E$28,0,10*ROW('Water Data'!E3)))</f>
        <v>Yes</v>
      </c>
      <c r="BX9" s="281" t="str">
        <f ca="true">+IF(OFFSET('Water Data'!$E$29,0,10*ROW('Water Data'!E3))="","",OFFSET('Water Data'!$E$29,0,10*ROW('Water Data'!E3)))</f>
        <v/>
      </c>
      <c r="BY9" s="281" t="str">
        <f ca="true">+IF(OFFSET('Water Data'!$F$27,0,10*ROW('Water Data'!F3))="","",OFFSET('Water Data'!$F$27,0,10*ROW('Water Data'!F3)))</f>
        <v/>
      </c>
      <c r="BZ9" s="281" t="str">
        <f ca="true">+IF(OFFSET('Water Data'!$F$28,0,10*ROW('Water Data'!F3))="","",OFFSET('Water Data'!$F$28,0,10*ROW('Water Data'!F3)))</f>
        <v>Yes</v>
      </c>
      <c r="CA9" s="281" t="str">
        <f ca="true">+IF(OFFSET('Water Data'!$F$29,0,10*ROW('Water Data'!F3))="","",OFFSET('Water Data'!$F$29,0,10*ROW('Water Data'!F3)))</f>
        <v/>
      </c>
      <c r="CB9" s="281" t="str">
        <f ca="true">+IF(OFFSET('Water Data'!$G$27,0,10*ROW('Water Data'!G3))="","",OFFSET('Water Data'!$G$27,0,10*ROW('Water Data'!G3)))</f>
        <v/>
      </c>
      <c r="CC9" s="281" t="str">
        <f ca="true">+IF(OFFSET('Water Data'!$G$28,0,10*ROW('Water Data'!G3))="","",OFFSET('Water Data'!$G$28,0,10*ROW('Water Data'!G3)))</f>
        <v/>
      </c>
      <c r="CD9" s="281" t="str">
        <f ca="true">+IF(OFFSET('Water Data'!$G$29,0,10*ROW('Water Data'!G3))="","",OFFSET('Water Data'!$G$29,0,10*ROW('Water Data'!G3)))</f>
        <v/>
      </c>
      <c r="CE9" s="281" t="str">
        <f ca="true">+IF(OFFSET('Water Data'!$H$27,0,10*ROW('Water Data'!H3))="","",OFFSET('Water Data'!$H$27,0,10*ROW('Water Data'!H3)))</f>
        <v/>
      </c>
      <c r="CF9" s="281" t="str">
        <f ca="true">+IF(OFFSET('Water Data'!$H$28,0,10*ROW('Water Data'!H3))="","",OFFSET('Water Data'!$H$28,0,10*ROW('Water Data'!H3)))</f>
        <v>Yes</v>
      </c>
      <c r="CG9" s="281" t="str">
        <f ca="true">+IF(OFFSET('Water Data'!$H$29,0,10*ROW('Water Data'!H3))="","",OFFSET('Water Data'!$H$29,0,10*ROW('Water Data'!H3)))</f>
        <v/>
      </c>
      <c r="CH9" s="281" t="str">
        <f ca="true">+IF(OFFSET('Water Data'!$I$27,0,10*ROW('Water Data'!I3))="","",OFFSET('Water Data'!$I$27,0,10*ROW('Water Data'!I3)))</f>
        <v/>
      </c>
      <c r="CI9" s="281" t="str">
        <f ca="true">+IF(OFFSET('Water Data'!$I$28,0,10*ROW('Water Data'!I3))="","",OFFSET('Water Data'!$I$28,0,10*ROW('Water Data'!I3)))</f>
        <v>Yes</v>
      </c>
      <c r="CJ9" s="281" t="str">
        <f ca="true">+IF(OFFSET('Water Data'!$I$29,0,10*ROW('Water Data'!I3))="","",OFFSET('Water Data'!$I$29,0,10*ROW('Water Data'!I3)))</f>
        <v/>
      </c>
      <c r="CK9" s="281" t="str">
        <f ca="true">+IF(OFFSET('Sanitation Data'!$D$28,0,10*ROW('Sanitation Data'!D3))="","",OFFSET('Sanitation Data'!$D$28,0,10*ROW('Sanitation Data'!D3)))</f>
        <v/>
      </c>
      <c r="CL9" s="281" t="str">
        <f ca="true">+IF(OFFSET('Sanitation Data'!$D$29,0,10*ROW('Sanitation Data'!D3))="","",OFFSET('Sanitation Data'!$D$29,0,10*ROW('Sanitation Data'!D3)))</f>
        <v>No</v>
      </c>
      <c r="CM9" s="281" t="str">
        <f ca="true">+IF(OFFSET('Sanitation Data'!$D$30,0,10*ROW('Sanitation Data'!D3))="","",OFFSET('Sanitation Data'!$D$30,0,10*ROW('Sanitation Data'!D3)))</f>
        <v>Yes</v>
      </c>
      <c r="CN9" s="281" t="str">
        <f ca="true">+IF(OFFSET('Sanitation Data'!$D$31,0,10*ROW('Sanitation Data'!D3))="","",OFFSET('Sanitation Data'!$D$31,0,10*ROW('Sanitation Data'!D3)))</f>
        <v/>
      </c>
      <c r="CO9" s="281" t="str">
        <f ca="true">+IF(OFFSET('Sanitation Data'!$D$32,0,10*ROW('Sanitation Data'!D3))="","",OFFSET('Sanitation Data'!$D$32,0,10*ROW('Sanitation Data'!D3)))</f>
        <v>Yes</v>
      </c>
      <c r="CP9" s="281" t="str">
        <f ca="true">+IF(OFFSET('Sanitation Data'!$E$28,0,10*ROW('Sanitation Data'!E3))="","",OFFSET('Sanitation Data'!$E$28,0,10*ROW('Sanitation Data'!E3)))</f>
        <v/>
      </c>
      <c r="CQ9" s="281" t="str">
        <f ca="true">+IF(OFFSET('Sanitation Data'!$E$29,0,10*ROW('Sanitation Data'!E3))="","",OFFSET('Sanitation Data'!$E$29,0,10*ROW('Sanitation Data'!E3)))</f>
        <v>Yes</v>
      </c>
      <c r="CR9" s="281" t="str">
        <f ca="true">+IF(OFFSET('Sanitation Data'!$E$30,0,10*ROW('Sanitation Data'!E3))="","",OFFSET('Sanitation Data'!$E$30,0,10*ROW('Sanitation Data'!E3)))</f>
        <v>Yes</v>
      </c>
      <c r="CS9" s="281" t="str">
        <f ca="true">+IF(OFFSET('Sanitation Data'!$E$31,0,10*ROW('Sanitation Data'!E3))="","",OFFSET('Sanitation Data'!$E$31,0,10*ROW('Sanitation Data'!E3)))</f>
        <v/>
      </c>
      <c r="CT9" s="281" t="str">
        <f ca="true">+IF(OFFSET('Sanitation Data'!$E$32,0,10*ROW('Sanitation Data'!E3))="","",OFFSET('Sanitation Data'!$E$32,0,10*ROW('Sanitation Data'!E3)))</f>
        <v>Yes</v>
      </c>
      <c r="CU9" s="281" t="str">
        <f ca="true">+IF(OFFSET('Sanitation Data'!$F$28,0,10*ROW('Sanitation Data'!F3))="","",OFFSET('Sanitation Data'!$F$28,0,10*ROW('Sanitation Data'!F3)))</f>
        <v/>
      </c>
      <c r="CV9" s="281" t="str">
        <f ca="true">+IF(OFFSET('Sanitation Data'!$F$29,0,10*ROW('Sanitation Data'!F3))="","",OFFSET('Sanitation Data'!$F$29,0,10*ROW('Sanitation Data'!F3)))</f>
        <v>No</v>
      </c>
      <c r="CW9" s="281" t="str">
        <f ca="true">+IF(OFFSET('Sanitation Data'!$F$30,0,10*ROW('Sanitation Data'!F3))="","",OFFSET('Sanitation Data'!$F$30,0,10*ROW('Sanitation Data'!F3)))</f>
        <v>Yes</v>
      </c>
      <c r="CX9" s="281" t="str">
        <f ca="true">+IF(OFFSET('Sanitation Data'!$F$31,0,10*ROW('Sanitation Data'!F3))="","",OFFSET('Sanitation Data'!$F$31,0,10*ROW('Sanitation Data'!F3)))</f>
        <v/>
      </c>
      <c r="CY9" s="281" t="str">
        <f ca="true">+IF(OFFSET('Sanitation Data'!$F$32,0,10*ROW('Sanitation Data'!F3))="","",OFFSET('Sanitation Data'!$F$32,0,10*ROW('Sanitation Data'!F3)))</f>
        <v>Yes</v>
      </c>
      <c r="CZ9" s="281" t="str">
        <f ca="true">+IF(OFFSET('Sanitation Data'!$G$28,0,10*ROW('Sanitation Data'!G3))="","",OFFSET('Sanitation Data'!$G$28,0,10*ROW('Sanitation Data'!G3)))</f>
        <v/>
      </c>
      <c r="DA9" s="281" t="str">
        <f ca="true">+IF(OFFSET('Sanitation Data'!$G$29,0,10*ROW('Sanitation Data'!G3))="","",OFFSET('Sanitation Data'!$G$29,0,10*ROW('Sanitation Data'!G3)))</f>
        <v/>
      </c>
      <c r="DB9" s="281" t="str">
        <f ca="true">+IF(OFFSET('Sanitation Data'!$G$30,0,10*ROW('Sanitation Data'!G3))="","",OFFSET('Sanitation Data'!$G$30,0,10*ROW('Sanitation Data'!G3)))</f>
        <v/>
      </c>
      <c r="DC9" s="281" t="str">
        <f ca="true">+IF(OFFSET('Sanitation Data'!$G$31,0,10*ROW('Sanitation Data'!G3))="","",OFFSET('Sanitation Data'!$G$31,0,10*ROW('Sanitation Data'!G3)))</f>
        <v/>
      </c>
      <c r="DD9" s="281" t="str">
        <f ca="true">+IF(OFFSET('Sanitation Data'!$G$32,0,10*ROW('Sanitation Data'!G3))="","",OFFSET('Sanitation Data'!$G$32,0,10*ROW('Sanitation Data'!G3)))</f>
        <v/>
      </c>
      <c r="DE9" s="281" t="str">
        <f ca="true">+IF(OFFSET('Sanitation Data'!$H$28,0,10*ROW('Sanitation Data'!H3))="","",OFFSET('Sanitation Data'!$H$28,0,10*ROW('Sanitation Data'!H3)))</f>
        <v/>
      </c>
      <c r="DF9" s="281" t="str">
        <f ca="true">+IF(OFFSET('Sanitation Data'!$H$29,0,10*ROW('Sanitation Data'!H3))="","",OFFSET('Sanitation Data'!$H$29,0,10*ROW('Sanitation Data'!H3)))</f>
        <v>No</v>
      </c>
      <c r="DG9" s="281" t="str">
        <f ca="true">+IF(OFFSET('Sanitation Data'!$H$30,0,10*ROW('Sanitation Data'!H3))="","",OFFSET('Sanitation Data'!$H$30,0,10*ROW('Sanitation Data'!H3)))</f>
        <v>Yes</v>
      </c>
      <c r="DH9" s="281" t="str">
        <f ca="true">+IF(OFFSET('Sanitation Data'!$H$31,0,10*ROW('Sanitation Data'!H3))="","",OFFSET('Sanitation Data'!$H$31,0,10*ROW('Sanitation Data'!H3)))</f>
        <v/>
      </c>
      <c r="DI9" s="281" t="str">
        <f ca="true">+IF(OFFSET('Sanitation Data'!$H$32,0,10*ROW('Sanitation Data'!H3))="","",OFFSET('Sanitation Data'!$H$32,0,10*ROW('Sanitation Data'!H3)))</f>
        <v>Yes</v>
      </c>
      <c r="DJ9" s="281" t="str">
        <f ca="true">+IF(OFFSET('Sanitation Data'!$I$28,0,10*ROW('Sanitation Data'!I3))="","",OFFSET('Sanitation Data'!$I$28,0,10*ROW('Sanitation Data'!I3)))</f>
        <v/>
      </c>
      <c r="DK9" s="281" t="str">
        <f ca="true">+IF(OFFSET('Sanitation Data'!$I$29,0,10*ROW('Sanitation Data'!I3))="","",OFFSET('Sanitation Data'!$I$29,0,10*ROW('Sanitation Data'!I3)))</f>
        <v>No</v>
      </c>
      <c r="DL9" s="281" t="str">
        <f ca="true">+IF(OFFSET('Sanitation Data'!$I$30,0,10*ROW('Sanitation Data'!I3))="","",OFFSET('Sanitation Data'!$I$30,0,10*ROW('Sanitation Data'!I3)))</f>
        <v>Yes</v>
      </c>
      <c r="DM9" s="281" t="str">
        <f ca="true">+IF(OFFSET('Sanitation Data'!$I$31,0,10*ROW('Sanitation Data'!I3))="","",OFFSET('Sanitation Data'!$I$31,0,10*ROW('Sanitation Data'!I3)))</f>
        <v/>
      </c>
      <c r="DN9" s="281" t="str">
        <f ca="true">+IF(OFFSET('Sanitation Data'!$I$32,0,10*ROW('Sanitation Data'!I3))="","",OFFSET('Sanitation Data'!$I$32,0,10*ROW('Sanitation Data'!I3)))</f>
        <v>Yes</v>
      </c>
      <c r="DO9" s="281" t="str">
        <f ca="true">+IF(OFFSET('Hygiene Data'!$D$11,0,10*ROW('Hygiene Data'!D3))="","",OFFSET('Hygiene Data'!$D$11,0,10*ROW('Hygiene Data'!D3)))</f>
        <v/>
      </c>
      <c r="DP9" s="281" t="str">
        <f ca="true">+IF(OFFSET('Hygiene Data'!$D$12,0,10*ROW('Hygiene Data'!D3))="","",OFFSET('Hygiene Data'!$D$12,0,10*ROW('Hygiene Data'!D3)))</f>
        <v/>
      </c>
      <c r="DQ9" s="281" t="str">
        <f ca="true">+IF(OFFSET('Hygiene Data'!$D$13,0,10*ROW('Hygiene Data'!D3))="","",OFFSET('Hygiene Data'!$D$13,0,10*ROW('Hygiene Data'!D3)))</f>
        <v/>
      </c>
      <c r="DR9" s="281" t="str">
        <f ca="true">+IF(OFFSET('Hygiene Data'!$E$11,0,10*ROW('Hygiene Data'!E3))="","",OFFSET('Hygiene Data'!$E$11,0,10*ROW('Hygiene Data'!E3)))</f>
        <v/>
      </c>
      <c r="DS9" s="281" t="str">
        <f ca="true">+IF(OFFSET('Hygiene Data'!$E$12,0,10*ROW('Hygiene Data'!E3))="","",OFFSET('Hygiene Data'!$E$12,0,10*ROW('Hygiene Data'!E3)))</f>
        <v/>
      </c>
      <c r="DT9" s="281" t="str">
        <f ca="true">+IF(OFFSET('Hygiene Data'!$E$13,0,10*ROW('Hygiene Data'!E3))="","",OFFSET('Hygiene Data'!$E$13,0,10*ROW('Hygiene Data'!E3)))</f>
        <v/>
      </c>
      <c r="DU9" s="281" t="str">
        <f ca="true">+IF(OFFSET('Hygiene Data'!$F$11,0,10*ROW('Hygiene Data'!F3))="","",OFFSET('Hygiene Data'!$F$11,0,10*ROW('Hygiene Data'!F3)))</f>
        <v/>
      </c>
      <c r="DV9" s="281" t="str">
        <f ca="true">+IF(OFFSET('Hygiene Data'!$F$12,0,10*ROW('Hygiene Data'!F3))="","",OFFSET('Hygiene Data'!$F$12,0,10*ROW('Hygiene Data'!F3)))</f>
        <v/>
      </c>
      <c r="DW9" s="281" t="str">
        <f ca="true">+IF(OFFSET('Hygiene Data'!$F$13,0,10*ROW('Hygiene Data'!F3))="","",OFFSET('Hygiene Data'!$F$13,0,10*ROW('Hygiene Data'!F3)))</f>
        <v/>
      </c>
      <c r="DX9" s="281" t="str">
        <f ca="true">+IF(OFFSET('Hygiene Data'!$G$11,0,10*ROW('Hygiene Data'!G3))="","",OFFSET('Hygiene Data'!$G$11,0,10*ROW('Hygiene Data'!G3)))</f>
        <v/>
      </c>
      <c r="DY9" s="281" t="str">
        <f ca="true">+IF(OFFSET('Hygiene Data'!$G$12,0,10*ROW('Hygiene Data'!G3))="","",OFFSET('Hygiene Data'!$G$12,0,10*ROW('Hygiene Data'!G3)))</f>
        <v/>
      </c>
      <c r="DZ9" s="281" t="str">
        <f ca="true">+IF(OFFSET('Hygiene Data'!$G$13,0,10*ROW('Hygiene Data'!G3))="","",OFFSET('Hygiene Data'!$G$13,0,10*ROW('Hygiene Data'!G3)))</f>
        <v/>
      </c>
      <c r="EA9" s="281" t="str">
        <f ca="true">+IF(OFFSET('Hygiene Data'!$H$11,0,10*ROW('Hygiene Data'!H3))="","",OFFSET('Hygiene Data'!$H$11,0,10*ROW('Hygiene Data'!H3)))</f>
        <v/>
      </c>
      <c r="EB9" s="281" t="str">
        <f ca="true">+IF(OFFSET('Hygiene Data'!$H$12,0,10*ROW('Hygiene Data'!H3))="","",OFFSET('Hygiene Data'!$H$12,0,10*ROW('Hygiene Data'!H3)))</f>
        <v/>
      </c>
      <c r="EC9" s="281" t="str">
        <f ca="true">+IF(OFFSET('Hygiene Data'!$H$13,0,10*ROW('Hygiene Data'!H3))="","",OFFSET('Hygiene Data'!$H$13,0,10*ROW('Hygiene Data'!H3)))</f>
        <v/>
      </c>
      <c r="ED9" s="281" t="str">
        <f ca="true">+IF(OFFSET('Hygiene Data'!$I$11,0,10*ROW('Hygiene Data'!I3))="","",OFFSET('Hygiene Data'!$I$11,0,10*ROW('Hygiene Data'!I3)))</f>
        <v/>
      </c>
      <c r="EE9" s="281" t="str">
        <f ca="true">+IF(OFFSET('Hygiene Data'!$I$12,0,10*ROW('Hygiene Data'!I3))="","",OFFSET('Hygiene Data'!$I$12,0,10*ROW('Hygiene Data'!I3)))</f>
        <v/>
      </c>
      <c r="EF9" s="281"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GTM_2022_EMIS</v>
      </c>
      <c r="B10" s="36" t="str">
        <f ca="true">+IF(OFFSET('Water Data'!$C$2,0,10*ROW('Water Data'!F4))="","",OFFSET('Water Data'!$C$2,0,10*ROW('Water Data'!F4)))</f>
        <v>EMIS</v>
      </c>
      <c r="C10" s="337">
        <f t="shared" ca="true" si="0"/>
        <v>2022</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73.858024691358025</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66.774691358024683</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76.070437824146666</v>
      </c>
      <c r="N10" s="96">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69.068869858883119</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72.212754507130683</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65.068616019373934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1"/>
      <c r="BS10" s="281" t="str">
        <f ca="true">+IF(OFFSET('Water Data'!$D$27,0,10*ROW('Water Data'!D4))="","",OFFSET('Water Data'!$D$27,0,10*ROW('Water Data'!D4)))</f>
        <v>Yes</v>
      </c>
      <c r="BT10" s="281" t="str">
        <f ca="true">+IF(OFFSET('Water Data'!$D$28,0,10*ROW('Water Data'!D4))="","",OFFSET('Water Data'!$D$28,0,10*ROW('Water Data'!D4)))</f>
        <v>Yes</v>
      </c>
      <c r="BU10" s="281" t="str">
        <f ca="true">+IF(OFFSET('Water Data'!$D$29,0,10*ROW('Water Data'!D4))="","",OFFSET('Water Data'!$D$29,0,10*ROW('Water Data'!D4)))</f>
        <v/>
      </c>
      <c r="BV10" s="281" t="str">
        <f ca="true">+IF(OFFSET('Water Data'!$E$27,0,10*ROW('Water Data'!E4))="","",OFFSET('Water Data'!$E$27,0,10*ROW('Water Data'!E4)))</f>
        <v/>
      </c>
      <c r="BW10" s="281" t="str">
        <f ca="true">+IF(OFFSET('Water Data'!$E$28,0,10*ROW('Water Data'!E4))="","",OFFSET('Water Data'!$E$28,0,10*ROW('Water Data'!E4)))</f>
        <v/>
      </c>
      <c r="BX10" s="281" t="str">
        <f ca="true">+IF(OFFSET('Water Data'!$E$29,0,10*ROW('Water Data'!E4))="","",OFFSET('Water Data'!$E$29,0,10*ROW('Water Data'!E4)))</f>
        <v/>
      </c>
      <c r="BY10" s="281" t="str">
        <f ca="true">+IF(OFFSET('Water Data'!$F$27,0,10*ROW('Water Data'!F4))="","",OFFSET('Water Data'!$F$27,0,10*ROW('Water Data'!F4)))</f>
        <v/>
      </c>
      <c r="BZ10" s="281" t="str">
        <f ca="true">+IF(OFFSET('Water Data'!$F$28,0,10*ROW('Water Data'!F4))="","",OFFSET('Water Data'!$F$28,0,10*ROW('Water Data'!F4)))</f>
        <v/>
      </c>
      <c r="CA10" s="281" t="str">
        <f ca="true">+IF(OFFSET('Water Data'!$F$29,0,10*ROW('Water Data'!F4))="","",OFFSET('Water Data'!$F$29,0,10*ROW('Water Data'!F4)))</f>
        <v/>
      </c>
      <c r="CB10" s="281" t="str">
        <f ca="true">+IF(OFFSET('Water Data'!$G$27,0,10*ROW('Water Data'!G4))="","",OFFSET('Water Data'!$G$27,0,10*ROW('Water Data'!G4)))</f>
        <v>Yes</v>
      </c>
      <c r="CC10" s="281" t="str">
        <f ca="true">+IF(OFFSET('Water Data'!$G$28,0,10*ROW('Water Data'!G4))="","",OFFSET('Water Data'!$G$28,0,10*ROW('Water Data'!G4)))</f>
        <v>Yes</v>
      </c>
      <c r="CD10" s="281" t="str">
        <f ca="true">+IF(OFFSET('Water Data'!$G$29,0,10*ROW('Water Data'!G4))="","",OFFSET('Water Data'!$G$29,0,10*ROW('Water Data'!G4)))</f>
        <v/>
      </c>
      <c r="CE10" s="281" t="str">
        <f ca="true">+IF(OFFSET('Water Data'!$H$27,0,10*ROW('Water Data'!H4))="","",OFFSET('Water Data'!$H$27,0,10*ROW('Water Data'!H4)))</f>
        <v>Yes</v>
      </c>
      <c r="CF10" s="281" t="str">
        <f ca="true">+IF(OFFSET('Water Data'!$H$28,0,10*ROW('Water Data'!H4))="","",OFFSET('Water Data'!$H$28,0,10*ROW('Water Data'!H4)))</f>
        <v>Yes</v>
      </c>
      <c r="CG10" s="281" t="str">
        <f ca="true">+IF(OFFSET('Water Data'!$H$29,0,10*ROW('Water Data'!H4))="","",OFFSET('Water Data'!$H$29,0,10*ROW('Water Data'!H4)))</f>
        <v/>
      </c>
      <c r="CH10" s="281" t="str">
        <f ca="true">+IF(OFFSET('Water Data'!$I$27,0,10*ROW('Water Data'!I4))="","",OFFSET('Water Data'!$I$27,0,10*ROW('Water Data'!I4)))</f>
        <v/>
      </c>
      <c r="CI10" s="281" t="str">
        <f ca="true">+IF(OFFSET('Water Data'!$I$28,0,10*ROW('Water Data'!I4))="","",OFFSET('Water Data'!$I$28,0,10*ROW('Water Data'!I4)))</f>
        <v/>
      </c>
      <c r="CJ10" s="281" t="str">
        <f ca="true">+IF(OFFSET('Water Data'!$I$29,0,10*ROW('Water Data'!I4))="","",OFFSET('Water Data'!$I$29,0,10*ROW('Water Data'!I4)))</f>
        <v/>
      </c>
      <c r="CK10" s="281" t="str">
        <f ca="true">+IF(OFFSET('Sanitation Data'!$D$28,0,10*ROW('Sanitation Data'!D4))="","",OFFSET('Sanitation Data'!$D$28,0,10*ROW('Sanitation Data'!D4)))</f>
        <v/>
      </c>
      <c r="CL10" s="281" t="str">
        <f ca="true">+IF(OFFSET('Sanitation Data'!$D$29,0,10*ROW('Sanitation Data'!D4))="","",OFFSET('Sanitation Data'!$D$29,0,10*ROW('Sanitation Data'!D4)))</f>
        <v/>
      </c>
      <c r="CM10" s="281" t="str">
        <f ca="true">+IF(OFFSET('Sanitation Data'!$D$30,0,10*ROW('Sanitation Data'!D4))="","",OFFSET('Sanitation Data'!$D$30,0,10*ROW('Sanitation Data'!D4)))</f>
        <v/>
      </c>
      <c r="CN10" s="281" t="str">
        <f ca="true">+IF(OFFSET('Sanitation Data'!$D$31,0,10*ROW('Sanitation Data'!D4))="","",OFFSET('Sanitation Data'!$D$31,0,10*ROW('Sanitation Data'!D4)))</f>
        <v/>
      </c>
      <c r="CO10" s="281" t="str">
        <f ca="true">+IF(OFFSET('Sanitation Data'!$D$32,0,10*ROW('Sanitation Data'!D4))="","",OFFSET('Sanitation Data'!$D$32,0,10*ROW('Sanitation Data'!D4)))</f>
        <v/>
      </c>
      <c r="CP10" s="281" t="str">
        <f ca="true">+IF(OFFSET('Sanitation Data'!$E$28,0,10*ROW('Sanitation Data'!E4))="","",OFFSET('Sanitation Data'!$E$28,0,10*ROW('Sanitation Data'!E4)))</f>
        <v/>
      </c>
      <c r="CQ10" s="281" t="str">
        <f ca="true">+IF(OFFSET('Sanitation Data'!$E$29,0,10*ROW('Sanitation Data'!E4))="","",OFFSET('Sanitation Data'!$E$29,0,10*ROW('Sanitation Data'!E4)))</f>
        <v/>
      </c>
      <c r="CR10" s="281" t="str">
        <f ca="true">+IF(OFFSET('Sanitation Data'!$E$30,0,10*ROW('Sanitation Data'!E4))="","",OFFSET('Sanitation Data'!$E$30,0,10*ROW('Sanitation Data'!E4)))</f>
        <v/>
      </c>
      <c r="CS10" s="281" t="str">
        <f ca="true">+IF(OFFSET('Sanitation Data'!$E$31,0,10*ROW('Sanitation Data'!E4))="","",OFFSET('Sanitation Data'!$E$31,0,10*ROW('Sanitation Data'!E4)))</f>
        <v/>
      </c>
      <c r="CT10" s="281" t="str">
        <f ca="true">+IF(OFFSET('Sanitation Data'!$E$32,0,10*ROW('Sanitation Data'!E4))="","",OFFSET('Sanitation Data'!$E$32,0,10*ROW('Sanitation Data'!E4)))</f>
        <v/>
      </c>
      <c r="CU10" s="281" t="str">
        <f ca="true">+IF(OFFSET('Sanitation Data'!$F$28,0,10*ROW('Sanitation Data'!F4))="","",OFFSET('Sanitation Data'!$F$28,0,10*ROW('Sanitation Data'!F4)))</f>
        <v/>
      </c>
      <c r="CV10" s="281" t="str">
        <f ca="true">+IF(OFFSET('Sanitation Data'!$F$29,0,10*ROW('Sanitation Data'!F4))="","",OFFSET('Sanitation Data'!$F$29,0,10*ROW('Sanitation Data'!F4)))</f>
        <v/>
      </c>
      <c r="CW10" s="281" t="str">
        <f ca="true">+IF(OFFSET('Sanitation Data'!$F$30,0,10*ROW('Sanitation Data'!F4))="","",OFFSET('Sanitation Data'!$F$30,0,10*ROW('Sanitation Data'!F4)))</f>
        <v/>
      </c>
      <c r="CX10" s="281" t="str">
        <f ca="true">+IF(OFFSET('Sanitation Data'!$F$31,0,10*ROW('Sanitation Data'!F4))="","",OFFSET('Sanitation Data'!$F$31,0,10*ROW('Sanitation Data'!F4)))</f>
        <v/>
      </c>
      <c r="CY10" s="281" t="str">
        <f ca="true">+IF(OFFSET('Sanitation Data'!$F$32,0,10*ROW('Sanitation Data'!F4))="","",OFFSET('Sanitation Data'!$F$32,0,10*ROW('Sanitation Data'!F4)))</f>
        <v/>
      </c>
      <c r="CZ10" s="281" t="str">
        <f ca="true">+IF(OFFSET('Sanitation Data'!$G$28,0,10*ROW('Sanitation Data'!G4))="","",OFFSET('Sanitation Data'!$G$28,0,10*ROW('Sanitation Data'!G4)))</f>
        <v/>
      </c>
      <c r="DA10" s="281" t="str">
        <f ca="true">+IF(OFFSET('Sanitation Data'!$G$29,0,10*ROW('Sanitation Data'!G4))="","",OFFSET('Sanitation Data'!$G$29,0,10*ROW('Sanitation Data'!G4)))</f>
        <v/>
      </c>
      <c r="DB10" s="281" t="str">
        <f ca="true">+IF(OFFSET('Sanitation Data'!$G$30,0,10*ROW('Sanitation Data'!G4))="","",OFFSET('Sanitation Data'!$G$30,0,10*ROW('Sanitation Data'!G4)))</f>
        <v/>
      </c>
      <c r="DC10" s="281" t="str">
        <f ca="true">+IF(OFFSET('Sanitation Data'!$G$31,0,10*ROW('Sanitation Data'!G4))="","",OFFSET('Sanitation Data'!$G$31,0,10*ROW('Sanitation Data'!G4)))</f>
        <v/>
      </c>
      <c r="DD10" s="281" t="str">
        <f ca="true">+IF(OFFSET('Sanitation Data'!$G$32,0,10*ROW('Sanitation Data'!G4))="","",OFFSET('Sanitation Data'!$G$32,0,10*ROW('Sanitation Data'!G4)))</f>
        <v/>
      </c>
      <c r="DE10" s="281" t="str">
        <f ca="true">+IF(OFFSET('Sanitation Data'!$H$28,0,10*ROW('Sanitation Data'!H4))="","",OFFSET('Sanitation Data'!$H$28,0,10*ROW('Sanitation Data'!H4)))</f>
        <v/>
      </c>
      <c r="DF10" s="281" t="str">
        <f ca="true">+IF(OFFSET('Sanitation Data'!$H$29,0,10*ROW('Sanitation Data'!H4))="","",OFFSET('Sanitation Data'!$H$29,0,10*ROW('Sanitation Data'!H4)))</f>
        <v/>
      </c>
      <c r="DG10" s="281" t="str">
        <f ca="true">+IF(OFFSET('Sanitation Data'!$H$30,0,10*ROW('Sanitation Data'!H4))="","",OFFSET('Sanitation Data'!$H$30,0,10*ROW('Sanitation Data'!H4)))</f>
        <v/>
      </c>
      <c r="DH10" s="281" t="str">
        <f ca="true">+IF(OFFSET('Sanitation Data'!$H$31,0,10*ROW('Sanitation Data'!H4))="","",OFFSET('Sanitation Data'!$H$31,0,10*ROW('Sanitation Data'!H4)))</f>
        <v/>
      </c>
      <c r="DI10" s="281" t="str">
        <f ca="true">+IF(OFFSET('Sanitation Data'!$H$32,0,10*ROW('Sanitation Data'!H4))="","",OFFSET('Sanitation Data'!$H$32,0,10*ROW('Sanitation Data'!H4)))</f>
        <v/>
      </c>
      <c r="DJ10" s="281" t="str">
        <f ca="true">+IF(OFFSET('Sanitation Data'!$I$28,0,10*ROW('Sanitation Data'!I4))="","",OFFSET('Sanitation Data'!$I$28,0,10*ROW('Sanitation Data'!I4)))</f>
        <v/>
      </c>
      <c r="DK10" s="281" t="str">
        <f ca="true">+IF(OFFSET('Sanitation Data'!$I$29,0,10*ROW('Sanitation Data'!I4))="","",OFFSET('Sanitation Data'!$I$29,0,10*ROW('Sanitation Data'!I4)))</f>
        <v/>
      </c>
      <c r="DL10" s="281" t="str">
        <f ca="true">+IF(OFFSET('Sanitation Data'!$I$30,0,10*ROW('Sanitation Data'!I4))="","",OFFSET('Sanitation Data'!$I$30,0,10*ROW('Sanitation Data'!I4)))</f>
        <v/>
      </c>
      <c r="DM10" s="281" t="str">
        <f ca="true">+IF(OFFSET('Sanitation Data'!$I$31,0,10*ROW('Sanitation Data'!I4))="","",OFFSET('Sanitation Data'!$I$31,0,10*ROW('Sanitation Data'!I4)))</f>
        <v/>
      </c>
      <c r="DN10" s="281" t="str">
        <f ca="true">+IF(OFFSET('Sanitation Data'!$I$32,0,10*ROW('Sanitation Data'!I4))="","",OFFSET('Sanitation Data'!$I$32,0,10*ROW('Sanitation Data'!I4)))</f>
        <v/>
      </c>
      <c r="DO10" s="281" t="str">
        <f ca="true">+IF(OFFSET('Hygiene Data'!$D$11,0,10*ROW('Hygiene Data'!D4))="","",OFFSET('Hygiene Data'!$D$11,0,10*ROW('Hygiene Data'!D4)))</f>
        <v/>
      </c>
      <c r="DP10" s="281" t="str">
        <f ca="true">+IF(OFFSET('Hygiene Data'!$D$12,0,10*ROW('Hygiene Data'!D4))="","",OFFSET('Hygiene Data'!$D$12,0,10*ROW('Hygiene Data'!D4)))</f>
        <v/>
      </c>
      <c r="DQ10" s="281" t="str">
        <f ca="true">+IF(OFFSET('Hygiene Data'!$D$13,0,10*ROW('Hygiene Data'!D4))="","",OFFSET('Hygiene Data'!$D$13,0,10*ROW('Hygiene Data'!D4)))</f>
        <v/>
      </c>
      <c r="DR10" s="281" t="str">
        <f ca="true">+IF(OFFSET('Hygiene Data'!$E$11,0,10*ROW('Hygiene Data'!E4))="","",OFFSET('Hygiene Data'!$E$11,0,10*ROW('Hygiene Data'!E4)))</f>
        <v/>
      </c>
      <c r="DS10" s="281" t="str">
        <f ca="true">+IF(OFFSET('Hygiene Data'!$E$12,0,10*ROW('Hygiene Data'!E4))="","",OFFSET('Hygiene Data'!$E$12,0,10*ROW('Hygiene Data'!E4)))</f>
        <v/>
      </c>
      <c r="DT10" s="281" t="str">
        <f ca="true">+IF(OFFSET('Hygiene Data'!$E$13,0,10*ROW('Hygiene Data'!E4))="","",OFFSET('Hygiene Data'!$E$13,0,10*ROW('Hygiene Data'!E4)))</f>
        <v/>
      </c>
      <c r="DU10" s="281" t="str">
        <f ca="true">+IF(OFFSET('Hygiene Data'!$F$11,0,10*ROW('Hygiene Data'!F4))="","",OFFSET('Hygiene Data'!$F$11,0,10*ROW('Hygiene Data'!F4)))</f>
        <v/>
      </c>
      <c r="DV10" s="281" t="str">
        <f ca="true">+IF(OFFSET('Hygiene Data'!$F$12,0,10*ROW('Hygiene Data'!F4))="","",OFFSET('Hygiene Data'!$F$12,0,10*ROW('Hygiene Data'!F4)))</f>
        <v/>
      </c>
      <c r="DW10" s="281" t="str">
        <f ca="true">+IF(OFFSET('Hygiene Data'!$F$13,0,10*ROW('Hygiene Data'!F4))="","",OFFSET('Hygiene Data'!$F$13,0,10*ROW('Hygiene Data'!F4)))</f>
        <v/>
      </c>
      <c r="DX10" s="281" t="str">
        <f ca="true">+IF(OFFSET('Hygiene Data'!$G$11,0,10*ROW('Hygiene Data'!G4))="","",OFFSET('Hygiene Data'!$G$11,0,10*ROW('Hygiene Data'!G4)))</f>
        <v/>
      </c>
      <c r="DY10" s="281" t="str">
        <f ca="true">+IF(OFFSET('Hygiene Data'!$G$12,0,10*ROW('Hygiene Data'!G4))="","",OFFSET('Hygiene Data'!$G$12,0,10*ROW('Hygiene Data'!G4)))</f>
        <v/>
      </c>
      <c r="DZ10" s="281" t="str">
        <f ca="true">+IF(OFFSET('Hygiene Data'!$G$13,0,10*ROW('Hygiene Data'!G4))="","",OFFSET('Hygiene Data'!$G$13,0,10*ROW('Hygiene Data'!G4)))</f>
        <v/>
      </c>
      <c r="EA10" s="281" t="str">
        <f ca="true">+IF(OFFSET('Hygiene Data'!$H$11,0,10*ROW('Hygiene Data'!H4))="","",OFFSET('Hygiene Data'!$H$11,0,10*ROW('Hygiene Data'!H4)))</f>
        <v/>
      </c>
      <c r="EB10" s="281" t="str">
        <f ca="true">+IF(OFFSET('Hygiene Data'!$H$12,0,10*ROW('Hygiene Data'!H4))="","",OFFSET('Hygiene Data'!$H$12,0,10*ROW('Hygiene Data'!H4)))</f>
        <v/>
      </c>
      <c r="EC10" s="281" t="str">
        <f ca="true">+IF(OFFSET('Hygiene Data'!$H$13,0,10*ROW('Hygiene Data'!H4))="","",OFFSET('Hygiene Data'!$H$13,0,10*ROW('Hygiene Data'!H4)))</f>
        <v/>
      </c>
      <c r="ED10" s="281" t="str">
        <f ca="true">+IF(OFFSET('Hygiene Data'!$I$11,0,10*ROW('Hygiene Data'!I4))="","",OFFSET('Hygiene Data'!$I$11,0,10*ROW('Hygiene Data'!I4)))</f>
        <v/>
      </c>
      <c r="EE10" s="281" t="str">
        <f ca="true">+IF(OFFSET('Hygiene Data'!$I$12,0,10*ROW('Hygiene Data'!I4))="","",OFFSET('Hygiene Data'!$I$12,0,10*ROW('Hygiene Data'!I4)))</f>
        <v/>
      </c>
      <c r="EF10" s="281"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GTM_2023_OJO</v>
      </c>
      <c r="B11" s="36" t="str">
        <f ca="true">+IF(OFFSET('Water Data'!$C$2,0,10*ROW('Water Data'!F5))="","",OFFSET('Water Data'!$C$2,0,10*ROW('Water Data'!F5)))</f>
        <v>EMIS</v>
      </c>
      <c r="C11" s="337">
        <f t="shared" ca="true" si="0"/>
        <v>2023</v>
      </c>
      <c r="D11" s="96" t="str">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[89]</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[49]</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str">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[55]</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1"/>
      <c r="BS11" s="281" t="str">
        <f ca="true">+IF(OFFSET('Water Data'!$D$27,0,10*ROW('Water Data'!D5))="","",OFFSET('Water Data'!$D$27,0,10*ROW('Water Data'!D5)))</f>
        <v>No</v>
      </c>
      <c r="BT11" s="281" t="str">
        <f ca="true">+IF(OFFSET('Water Data'!$D$28,0,10*ROW('Water Data'!D5))="","",OFFSET('Water Data'!$D$28,0,10*ROW('Water Data'!D5)))</f>
        <v>No</v>
      </c>
      <c r="BU11" s="281" t="str">
        <f ca="true">+IF(OFFSET('Water Data'!$D$29,0,10*ROW('Water Data'!D5))="","",OFFSET('Water Data'!$D$29,0,10*ROW('Water Data'!D5)))</f>
        <v/>
      </c>
      <c r="BV11" s="281" t="str">
        <f ca="true">+IF(OFFSET('Water Data'!$E$27,0,10*ROW('Water Data'!E5))="","",OFFSET('Water Data'!$E$27,0,10*ROW('Water Data'!E5)))</f>
        <v/>
      </c>
      <c r="BW11" s="281" t="str">
        <f ca="true">+IF(OFFSET('Water Data'!$E$28,0,10*ROW('Water Data'!E5))="","",OFFSET('Water Data'!$E$28,0,10*ROW('Water Data'!E5)))</f>
        <v/>
      </c>
      <c r="BX11" s="281" t="str">
        <f ca="true">+IF(OFFSET('Water Data'!$E$29,0,10*ROW('Water Data'!E5))="","",OFFSET('Water Data'!$E$29,0,10*ROW('Water Data'!E5)))</f>
        <v/>
      </c>
      <c r="BY11" s="281" t="str">
        <f ca="true">+IF(OFFSET('Water Data'!$F$27,0,10*ROW('Water Data'!F5))="","",OFFSET('Water Data'!$F$27,0,10*ROW('Water Data'!F5)))</f>
        <v/>
      </c>
      <c r="BZ11" s="281" t="str">
        <f ca="true">+IF(OFFSET('Water Data'!$F$28,0,10*ROW('Water Data'!F5))="","",OFFSET('Water Data'!$F$28,0,10*ROW('Water Data'!F5)))</f>
        <v/>
      </c>
      <c r="CA11" s="281" t="str">
        <f ca="true">+IF(OFFSET('Water Data'!$F$29,0,10*ROW('Water Data'!F5))="","",OFFSET('Water Data'!$F$29,0,10*ROW('Water Data'!F5)))</f>
        <v/>
      </c>
      <c r="CB11" s="281" t="str">
        <f ca="true">+IF(OFFSET('Water Data'!$G$27,0,10*ROW('Water Data'!G5))="","",OFFSET('Water Data'!$G$27,0,10*ROW('Water Data'!G5)))</f>
        <v/>
      </c>
      <c r="CC11" s="281" t="str">
        <f ca="true">+IF(OFFSET('Water Data'!$G$28,0,10*ROW('Water Data'!G5))="","",OFFSET('Water Data'!$G$28,0,10*ROW('Water Data'!G5)))</f>
        <v/>
      </c>
      <c r="CD11" s="281" t="str">
        <f ca="true">+IF(OFFSET('Water Data'!$G$29,0,10*ROW('Water Data'!G5))="","",OFFSET('Water Data'!$G$29,0,10*ROW('Water Data'!G5)))</f>
        <v/>
      </c>
      <c r="CE11" s="281" t="str">
        <f ca="true">+IF(OFFSET('Water Data'!$H$27,0,10*ROW('Water Data'!H5))="","",OFFSET('Water Data'!$H$27,0,10*ROW('Water Data'!H5)))</f>
        <v/>
      </c>
      <c r="CF11" s="281" t="str">
        <f ca="true">+IF(OFFSET('Water Data'!$H$28,0,10*ROW('Water Data'!H5))="","",OFFSET('Water Data'!$H$28,0,10*ROW('Water Data'!H5)))</f>
        <v/>
      </c>
      <c r="CG11" s="281" t="str">
        <f ca="true">+IF(OFFSET('Water Data'!$H$29,0,10*ROW('Water Data'!H5))="","",OFFSET('Water Data'!$H$29,0,10*ROW('Water Data'!H5)))</f>
        <v/>
      </c>
      <c r="CH11" s="281" t="str">
        <f ca="true">+IF(OFFSET('Water Data'!$I$27,0,10*ROW('Water Data'!I5))="","",OFFSET('Water Data'!$I$27,0,10*ROW('Water Data'!I5)))</f>
        <v/>
      </c>
      <c r="CI11" s="281" t="str">
        <f ca="true">+IF(OFFSET('Water Data'!$I$28,0,10*ROW('Water Data'!I5))="","",OFFSET('Water Data'!$I$28,0,10*ROW('Water Data'!I5)))</f>
        <v/>
      </c>
      <c r="CJ11" s="281" t="str">
        <f ca="true">+IF(OFFSET('Water Data'!$I$29,0,10*ROW('Water Data'!I5))="","",OFFSET('Water Data'!$I$29,0,10*ROW('Water Data'!I5)))</f>
        <v/>
      </c>
      <c r="CK11" s="281" t="str">
        <f ca="true">+IF(OFFSET('Sanitation Data'!$D$28,0,10*ROW('Sanitation Data'!D5))="","",OFFSET('Sanitation Data'!$D$28,0,10*ROW('Sanitation Data'!D5)))</f>
        <v/>
      </c>
      <c r="CL11" s="281" t="str">
        <f ca="true">+IF(OFFSET('Sanitation Data'!$D$29,0,10*ROW('Sanitation Data'!D5))="","",OFFSET('Sanitation Data'!$D$29,0,10*ROW('Sanitation Data'!D5)))</f>
        <v>No</v>
      </c>
      <c r="CM11" s="281" t="str">
        <f ca="true">+IF(OFFSET('Sanitation Data'!$D$30,0,10*ROW('Sanitation Data'!D5))="","",OFFSET('Sanitation Data'!$D$30,0,10*ROW('Sanitation Data'!D5)))</f>
        <v/>
      </c>
      <c r="CN11" s="281" t="str">
        <f ca="true">+IF(OFFSET('Sanitation Data'!$D$31,0,10*ROW('Sanitation Data'!D5))="","",OFFSET('Sanitation Data'!$D$31,0,10*ROW('Sanitation Data'!D5)))</f>
        <v/>
      </c>
      <c r="CO11" s="281" t="str">
        <f ca="true">+IF(OFFSET('Sanitation Data'!$D$32,0,10*ROW('Sanitation Data'!D5))="","",OFFSET('Sanitation Data'!$D$32,0,10*ROW('Sanitation Data'!D5)))</f>
        <v/>
      </c>
      <c r="CP11" s="281" t="str">
        <f ca="true">+IF(OFFSET('Sanitation Data'!$E$28,0,10*ROW('Sanitation Data'!E5))="","",OFFSET('Sanitation Data'!$E$28,0,10*ROW('Sanitation Data'!E5)))</f>
        <v/>
      </c>
      <c r="CQ11" s="281" t="str">
        <f ca="true">+IF(OFFSET('Sanitation Data'!$E$29,0,10*ROW('Sanitation Data'!E5))="","",OFFSET('Sanitation Data'!$E$29,0,10*ROW('Sanitation Data'!E5)))</f>
        <v/>
      </c>
      <c r="CR11" s="281" t="str">
        <f ca="true">+IF(OFFSET('Sanitation Data'!$E$30,0,10*ROW('Sanitation Data'!E5))="","",OFFSET('Sanitation Data'!$E$30,0,10*ROW('Sanitation Data'!E5)))</f>
        <v/>
      </c>
      <c r="CS11" s="281" t="str">
        <f ca="true">+IF(OFFSET('Sanitation Data'!$E$31,0,10*ROW('Sanitation Data'!E5))="","",OFFSET('Sanitation Data'!$E$31,0,10*ROW('Sanitation Data'!E5)))</f>
        <v/>
      </c>
      <c r="CT11" s="281" t="str">
        <f ca="true">+IF(OFFSET('Sanitation Data'!$E$32,0,10*ROW('Sanitation Data'!E5))="","",OFFSET('Sanitation Data'!$E$32,0,10*ROW('Sanitation Data'!E5)))</f>
        <v/>
      </c>
      <c r="CU11" s="281" t="str">
        <f ca="true">+IF(OFFSET('Sanitation Data'!$F$28,0,10*ROW('Sanitation Data'!F5))="","",OFFSET('Sanitation Data'!$F$28,0,10*ROW('Sanitation Data'!F5)))</f>
        <v/>
      </c>
      <c r="CV11" s="281" t="str">
        <f ca="true">+IF(OFFSET('Sanitation Data'!$F$29,0,10*ROW('Sanitation Data'!F5))="","",OFFSET('Sanitation Data'!$F$29,0,10*ROW('Sanitation Data'!F5)))</f>
        <v/>
      </c>
      <c r="CW11" s="281" t="str">
        <f ca="true">+IF(OFFSET('Sanitation Data'!$F$30,0,10*ROW('Sanitation Data'!F5))="","",OFFSET('Sanitation Data'!$F$30,0,10*ROW('Sanitation Data'!F5)))</f>
        <v/>
      </c>
      <c r="CX11" s="281" t="str">
        <f ca="true">+IF(OFFSET('Sanitation Data'!$F$31,0,10*ROW('Sanitation Data'!F5))="","",OFFSET('Sanitation Data'!$F$31,0,10*ROW('Sanitation Data'!F5)))</f>
        <v/>
      </c>
      <c r="CY11" s="281" t="str">
        <f ca="true">+IF(OFFSET('Sanitation Data'!$F$32,0,10*ROW('Sanitation Data'!F5))="","",OFFSET('Sanitation Data'!$F$32,0,10*ROW('Sanitation Data'!F5)))</f>
        <v/>
      </c>
      <c r="CZ11" s="281" t="str">
        <f ca="true">+IF(OFFSET('Sanitation Data'!$G$28,0,10*ROW('Sanitation Data'!G5))="","",OFFSET('Sanitation Data'!$G$28,0,10*ROW('Sanitation Data'!G5)))</f>
        <v/>
      </c>
      <c r="DA11" s="281" t="str">
        <f ca="true">+IF(OFFSET('Sanitation Data'!$G$29,0,10*ROW('Sanitation Data'!G5))="","",OFFSET('Sanitation Data'!$G$29,0,10*ROW('Sanitation Data'!G5)))</f>
        <v/>
      </c>
      <c r="DB11" s="281" t="str">
        <f ca="true">+IF(OFFSET('Sanitation Data'!$G$30,0,10*ROW('Sanitation Data'!G5))="","",OFFSET('Sanitation Data'!$G$30,0,10*ROW('Sanitation Data'!G5)))</f>
        <v/>
      </c>
      <c r="DC11" s="281" t="str">
        <f ca="true">+IF(OFFSET('Sanitation Data'!$G$31,0,10*ROW('Sanitation Data'!G5))="","",OFFSET('Sanitation Data'!$G$31,0,10*ROW('Sanitation Data'!G5)))</f>
        <v/>
      </c>
      <c r="DD11" s="281" t="str">
        <f ca="true">+IF(OFFSET('Sanitation Data'!$G$32,0,10*ROW('Sanitation Data'!G5))="","",OFFSET('Sanitation Data'!$G$32,0,10*ROW('Sanitation Data'!G5)))</f>
        <v/>
      </c>
      <c r="DE11" s="281" t="str">
        <f ca="true">+IF(OFFSET('Sanitation Data'!$H$28,0,10*ROW('Sanitation Data'!H5))="","",OFFSET('Sanitation Data'!$H$28,0,10*ROW('Sanitation Data'!H5)))</f>
        <v/>
      </c>
      <c r="DF11" s="281" t="str">
        <f ca="true">+IF(OFFSET('Sanitation Data'!$H$29,0,10*ROW('Sanitation Data'!H5))="","",OFFSET('Sanitation Data'!$H$29,0,10*ROW('Sanitation Data'!H5)))</f>
        <v/>
      </c>
      <c r="DG11" s="281" t="str">
        <f ca="true">+IF(OFFSET('Sanitation Data'!$H$30,0,10*ROW('Sanitation Data'!H5))="","",OFFSET('Sanitation Data'!$H$30,0,10*ROW('Sanitation Data'!H5)))</f>
        <v/>
      </c>
      <c r="DH11" s="281" t="str">
        <f ca="true">+IF(OFFSET('Sanitation Data'!$H$31,0,10*ROW('Sanitation Data'!H5))="","",OFFSET('Sanitation Data'!$H$31,0,10*ROW('Sanitation Data'!H5)))</f>
        <v/>
      </c>
      <c r="DI11" s="281" t="str">
        <f ca="true">+IF(OFFSET('Sanitation Data'!$H$32,0,10*ROW('Sanitation Data'!H5))="","",OFFSET('Sanitation Data'!$H$32,0,10*ROW('Sanitation Data'!H5)))</f>
        <v/>
      </c>
      <c r="DJ11" s="281" t="str">
        <f ca="true">+IF(OFFSET('Sanitation Data'!$I$28,0,10*ROW('Sanitation Data'!I5))="","",OFFSET('Sanitation Data'!$I$28,0,10*ROW('Sanitation Data'!I5)))</f>
        <v/>
      </c>
      <c r="DK11" s="281" t="str">
        <f ca="true">+IF(OFFSET('Sanitation Data'!$I$29,0,10*ROW('Sanitation Data'!I5))="","",OFFSET('Sanitation Data'!$I$29,0,10*ROW('Sanitation Data'!I5)))</f>
        <v/>
      </c>
      <c r="DL11" s="281" t="str">
        <f ca="true">+IF(OFFSET('Sanitation Data'!$I$30,0,10*ROW('Sanitation Data'!I5))="","",OFFSET('Sanitation Data'!$I$30,0,10*ROW('Sanitation Data'!I5)))</f>
        <v/>
      </c>
      <c r="DM11" s="281" t="str">
        <f ca="true">+IF(OFFSET('Sanitation Data'!$I$31,0,10*ROW('Sanitation Data'!I5))="","",OFFSET('Sanitation Data'!$I$31,0,10*ROW('Sanitation Data'!I5)))</f>
        <v/>
      </c>
      <c r="DN11" s="281" t="str">
        <f ca="true">+IF(OFFSET('Sanitation Data'!$I$32,0,10*ROW('Sanitation Data'!I5))="","",OFFSET('Sanitation Data'!$I$32,0,10*ROW('Sanitation Data'!I5)))</f>
        <v/>
      </c>
      <c r="DO11" s="281" t="str">
        <f ca="true">+IF(OFFSET('Hygiene Data'!$D$11,0,10*ROW('Hygiene Data'!D5))="","",OFFSET('Hygiene Data'!$D$11,0,10*ROW('Hygiene Data'!D5)))</f>
        <v/>
      </c>
      <c r="DP11" s="281" t="str">
        <f ca="true">+IF(OFFSET('Hygiene Data'!$D$12,0,10*ROW('Hygiene Data'!D5))="","",OFFSET('Hygiene Data'!$D$12,0,10*ROW('Hygiene Data'!D5)))</f>
        <v/>
      </c>
      <c r="DQ11" s="281" t="str">
        <f ca="true">+IF(OFFSET('Hygiene Data'!$D$13,0,10*ROW('Hygiene Data'!D5))="","",OFFSET('Hygiene Data'!$D$13,0,10*ROW('Hygiene Data'!D5)))</f>
        <v/>
      </c>
      <c r="DR11" s="281" t="str">
        <f ca="true">+IF(OFFSET('Hygiene Data'!$E$11,0,10*ROW('Hygiene Data'!E5))="","",OFFSET('Hygiene Data'!$E$11,0,10*ROW('Hygiene Data'!E5)))</f>
        <v/>
      </c>
      <c r="DS11" s="281" t="str">
        <f ca="true">+IF(OFFSET('Hygiene Data'!$E$12,0,10*ROW('Hygiene Data'!E5))="","",OFFSET('Hygiene Data'!$E$12,0,10*ROW('Hygiene Data'!E5)))</f>
        <v/>
      </c>
      <c r="DT11" s="281" t="str">
        <f ca="true">+IF(OFFSET('Hygiene Data'!$E$13,0,10*ROW('Hygiene Data'!E5))="","",OFFSET('Hygiene Data'!$E$13,0,10*ROW('Hygiene Data'!E5)))</f>
        <v/>
      </c>
      <c r="DU11" s="281" t="str">
        <f ca="true">+IF(OFFSET('Hygiene Data'!$F$11,0,10*ROW('Hygiene Data'!F5))="","",OFFSET('Hygiene Data'!$F$11,0,10*ROW('Hygiene Data'!F5)))</f>
        <v/>
      </c>
      <c r="DV11" s="281" t="str">
        <f ca="true">+IF(OFFSET('Hygiene Data'!$F$12,0,10*ROW('Hygiene Data'!F5))="","",OFFSET('Hygiene Data'!$F$12,0,10*ROW('Hygiene Data'!F5)))</f>
        <v/>
      </c>
      <c r="DW11" s="281" t="str">
        <f ca="true">+IF(OFFSET('Hygiene Data'!$F$13,0,10*ROW('Hygiene Data'!F5))="","",OFFSET('Hygiene Data'!$F$13,0,10*ROW('Hygiene Data'!F5)))</f>
        <v/>
      </c>
      <c r="DX11" s="281" t="str">
        <f ca="true">+IF(OFFSET('Hygiene Data'!$G$11,0,10*ROW('Hygiene Data'!G5))="","",OFFSET('Hygiene Data'!$G$11,0,10*ROW('Hygiene Data'!G5)))</f>
        <v/>
      </c>
      <c r="DY11" s="281" t="str">
        <f ca="true">+IF(OFFSET('Hygiene Data'!$G$12,0,10*ROW('Hygiene Data'!G5))="","",OFFSET('Hygiene Data'!$G$12,0,10*ROW('Hygiene Data'!G5)))</f>
        <v/>
      </c>
      <c r="DZ11" s="281" t="str">
        <f ca="true">+IF(OFFSET('Hygiene Data'!$G$13,0,10*ROW('Hygiene Data'!G5))="","",OFFSET('Hygiene Data'!$G$13,0,10*ROW('Hygiene Data'!G5)))</f>
        <v/>
      </c>
      <c r="EA11" s="281" t="str">
        <f ca="true">+IF(OFFSET('Hygiene Data'!$H$11,0,10*ROW('Hygiene Data'!H5))="","",OFFSET('Hygiene Data'!$H$11,0,10*ROW('Hygiene Data'!H5)))</f>
        <v/>
      </c>
      <c r="EB11" s="281" t="str">
        <f ca="true">+IF(OFFSET('Hygiene Data'!$H$12,0,10*ROW('Hygiene Data'!H5))="","",OFFSET('Hygiene Data'!$H$12,0,10*ROW('Hygiene Data'!H5)))</f>
        <v/>
      </c>
      <c r="EC11" s="281" t="str">
        <f ca="true">+IF(OFFSET('Hygiene Data'!$H$13,0,10*ROW('Hygiene Data'!H5))="","",OFFSET('Hygiene Data'!$H$13,0,10*ROW('Hygiene Data'!H5)))</f>
        <v/>
      </c>
      <c r="ED11" s="281" t="str">
        <f ca="true">+IF(OFFSET('Hygiene Data'!$I$11,0,10*ROW('Hygiene Data'!I5))="","",OFFSET('Hygiene Data'!$I$11,0,10*ROW('Hygiene Data'!I5)))</f>
        <v/>
      </c>
      <c r="EE11" s="281" t="str">
        <f ca="true">+IF(OFFSET('Hygiene Data'!$I$12,0,10*ROW('Hygiene Data'!I5))="","",OFFSET('Hygiene Data'!$I$12,0,10*ROW('Hygiene Data'!I5)))</f>
        <v/>
      </c>
      <c r="EF11" s="281"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GTM_2023_EMIS</v>
      </c>
      <c r="B12" s="36" t="str">
        <f ca="true">+IF(OFFSET('Water Data'!$C$2,0,10*ROW('Water Data'!F6))="","",OFFSET('Water Data'!$C$2,0,10*ROW('Water Data'!F6)))</f>
        <v>EMIS</v>
      </c>
      <c r="C12" s="337">
        <f t="shared" ca="true" si="0"/>
        <v>2023</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74.547325102880649</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67.41255144032921</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76.601133759498254</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69.617657701121701</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73.020001793882869</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65.77271504170777</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str">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[24]</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str">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[27]</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str">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[22]</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1"/>
      <c r="BS12" s="281" t="str">
        <f ca="true">+IF(OFFSET('Water Data'!$D$27,0,10*ROW('Water Data'!D6))="","",OFFSET('Water Data'!$D$27,0,10*ROW('Water Data'!D6)))</f>
        <v>Yes</v>
      </c>
      <c r="BT12" s="281" t="str">
        <f ca="true">+IF(OFFSET('Water Data'!$D$28,0,10*ROW('Water Data'!D6))="","",OFFSET('Water Data'!$D$28,0,10*ROW('Water Data'!D6)))</f>
        <v>Yes</v>
      </c>
      <c r="BU12" s="281" t="str">
        <f ca="true">+IF(OFFSET('Water Data'!$D$29,0,10*ROW('Water Data'!D6))="","",OFFSET('Water Data'!$D$29,0,10*ROW('Water Data'!D6)))</f>
        <v/>
      </c>
      <c r="BV12" s="281" t="str">
        <f ca="true">+IF(OFFSET('Water Data'!$E$27,0,10*ROW('Water Data'!E6))="","",OFFSET('Water Data'!$E$27,0,10*ROW('Water Data'!E6)))</f>
        <v/>
      </c>
      <c r="BW12" s="281" t="str">
        <f ca="true">+IF(OFFSET('Water Data'!$E$28,0,10*ROW('Water Data'!E6))="","",OFFSET('Water Data'!$E$28,0,10*ROW('Water Data'!E6)))</f>
        <v/>
      </c>
      <c r="BX12" s="281" t="str">
        <f ca="true">+IF(OFFSET('Water Data'!$E$29,0,10*ROW('Water Data'!E6))="","",OFFSET('Water Data'!$E$29,0,10*ROW('Water Data'!E6)))</f>
        <v/>
      </c>
      <c r="BY12" s="281" t="str">
        <f ca="true">+IF(OFFSET('Water Data'!$F$27,0,10*ROW('Water Data'!F6))="","",OFFSET('Water Data'!$F$27,0,10*ROW('Water Data'!F6)))</f>
        <v/>
      </c>
      <c r="BZ12" s="281" t="str">
        <f ca="true">+IF(OFFSET('Water Data'!$F$28,0,10*ROW('Water Data'!F6))="","",OFFSET('Water Data'!$F$28,0,10*ROW('Water Data'!F6)))</f>
        <v/>
      </c>
      <c r="CA12" s="281" t="str">
        <f ca="true">+IF(OFFSET('Water Data'!$F$29,0,10*ROW('Water Data'!F6))="","",OFFSET('Water Data'!$F$29,0,10*ROW('Water Data'!F6)))</f>
        <v/>
      </c>
      <c r="CB12" s="281" t="str">
        <f ca="true">+IF(OFFSET('Water Data'!$G$27,0,10*ROW('Water Data'!G6))="","",OFFSET('Water Data'!$G$27,0,10*ROW('Water Data'!G6)))</f>
        <v>Yes</v>
      </c>
      <c r="CC12" s="281" t="str">
        <f ca="true">+IF(OFFSET('Water Data'!$G$28,0,10*ROW('Water Data'!G6))="","",OFFSET('Water Data'!$G$28,0,10*ROW('Water Data'!G6)))</f>
        <v>Yes</v>
      </c>
      <c r="CD12" s="281" t="str">
        <f ca="true">+IF(OFFSET('Water Data'!$G$29,0,10*ROW('Water Data'!G6))="","",OFFSET('Water Data'!$G$29,0,10*ROW('Water Data'!G6)))</f>
        <v/>
      </c>
      <c r="CE12" s="281" t="str">
        <f ca="true">+IF(OFFSET('Water Data'!$H$27,0,10*ROW('Water Data'!H6))="","",OFFSET('Water Data'!$H$27,0,10*ROW('Water Data'!H6)))</f>
        <v>Yes</v>
      </c>
      <c r="CF12" s="281" t="str">
        <f ca="true">+IF(OFFSET('Water Data'!$H$28,0,10*ROW('Water Data'!H6))="","",OFFSET('Water Data'!$H$28,0,10*ROW('Water Data'!H6)))</f>
        <v>Yes</v>
      </c>
      <c r="CG12" s="281" t="str">
        <f ca="true">+IF(OFFSET('Water Data'!$H$29,0,10*ROW('Water Data'!H6))="","",OFFSET('Water Data'!$H$29,0,10*ROW('Water Data'!H6)))</f>
        <v/>
      </c>
      <c r="CH12" s="281" t="str">
        <f ca="true">+IF(OFFSET('Water Data'!$I$27,0,10*ROW('Water Data'!I6))="","",OFFSET('Water Data'!$I$27,0,10*ROW('Water Data'!I6)))</f>
        <v/>
      </c>
      <c r="CI12" s="281" t="str">
        <f ca="true">+IF(OFFSET('Water Data'!$I$28,0,10*ROW('Water Data'!I6))="","",OFFSET('Water Data'!$I$28,0,10*ROW('Water Data'!I6)))</f>
        <v/>
      </c>
      <c r="CJ12" s="281" t="str">
        <f ca="true">+IF(OFFSET('Water Data'!$I$29,0,10*ROW('Water Data'!I6))="","",OFFSET('Water Data'!$I$29,0,10*ROW('Water Data'!I6)))</f>
        <v/>
      </c>
      <c r="CK12" s="281" t="str">
        <f ca="true">+IF(OFFSET('Sanitation Data'!$D$28,0,10*ROW('Sanitation Data'!D6))="","",OFFSET('Sanitation Data'!$D$28,0,10*ROW('Sanitation Data'!D6)))</f>
        <v/>
      </c>
      <c r="CL12" s="281" t="str">
        <f ca="true">+IF(OFFSET('Sanitation Data'!$D$29,0,10*ROW('Sanitation Data'!D6))="","",OFFSET('Sanitation Data'!$D$29,0,10*ROW('Sanitation Data'!D6)))</f>
        <v>No</v>
      </c>
      <c r="CM12" s="281" t="str">
        <f ca="true">+IF(OFFSET('Sanitation Data'!$D$30,0,10*ROW('Sanitation Data'!D6))="","",OFFSET('Sanitation Data'!$D$30,0,10*ROW('Sanitation Data'!D6)))</f>
        <v/>
      </c>
      <c r="CN12" s="281" t="str">
        <f ca="true">+IF(OFFSET('Sanitation Data'!$D$31,0,10*ROW('Sanitation Data'!D6))="","",OFFSET('Sanitation Data'!$D$31,0,10*ROW('Sanitation Data'!D6)))</f>
        <v/>
      </c>
      <c r="CO12" s="281" t="str">
        <f ca="true">+IF(OFFSET('Sanitation Data'!$D$32,0,10*ROW('Sanitation Data'!D6))="","",OFFSET('Sanitation Data'!$D$32,0,10*ROW('Sanitation Data'!D6)))</f>
        <v/>
      </c>
      <c r="CP12" s="281" t="str">
        <f ca="true">+IF(OFFSET('Sanitation Data'!$E$28,0,10*ROW('Sanitation Data'!E6))="","",OFFSET('Sanitation Data'!$E$28,0,10*ROW('Sanitation Data'!E6)))</f>
        <v/>
      </c>
      <c r="CQ12" s="281" t="str">
        <f ca="true">+IF(OFFSET('Sanitation Data'!$E$29,0,10*ROW('Sanitation Data'!E6))="","",OFFSET('Sanitation Data'!$E$29,0,10*ROW('Sanitation Data'!E6)))</f>
        <v/>
      </c>
      <c r="CR12" s="281" t="str">
        <f ca="true">+IF(OFFSET('Sanitation Data'!$E$30,0,10*ROW('Sanitation Data'!E6))="","",OFFSET('Sanitation Data'!$E$30,0,10*ROW('Sanitation Data'!E6)))</f>
        <v/>
      </c>
      <c r="CS12" s="281" t="str">
        <f ca="true">+IF(OFFSET('Sanitation Data'!$E$31,0,10*ROW('Sanitation Data'!E6))="","",OFFSET('Sanitation Data'!$E$31,0,10*ROW('Sanitation Data'!E6)))</f>
        <v/>
      </c>
      <c r="CT12" s="281" t="str">
        <f ca="true">+IF(OFFSET('Sanitation Data'!$E$32,0,10*ROW('Sanitation Data'!E6))="","",OFFSET('Sanitation Data'!$E$32,0,10*ROW('Sanitation Data'!E6)))</f>
        <v/>
      </c>
      <c r="CU12" s="281" t="str">
        <f ca="true">+IF(OFFSET('Sanitation Data'!$F$28,0,10*ROW('Sanitation Data'!F6))="","",OFFSET('Sanitation Data'!$F$28,0,10*ROW('Sanitation Data'!F6)))</f>
        <v/>
      </c>
      <c r="CV12" s="281" t="str">
        <f ca="true">+IF(OFFSET('Sanitation Data'!$F$29,0,10*ROW('Sanitation Data'!F6))="","",OFFSET('Sanitation Data'!$F$29,0,10*ROW('Sanitation Data'!F6)))</f>
        <v/>
      </c>
      <c r="CW12" s="281" t="str">
        <f ca="true">+IF(OFFSET('Sanitation Data'!$F$30,0,10*ROW('Sanitation Data'!F6))="","",OFFSET('Sanitation Data'!$F$30,0,10*ROW('Sanitation Data'!F6)))</f>
        <v/>
      </c>
      <c r="CX12" s="281" t="str">
        <f ca="true">+IF(OFFSET('Sanitation Data'!$F$31,0,10*ROW('Sanitation Data'!F6))="","",OFFSET('Sanitation Data'!$F$31,0,10*ROW('Sanitation Data'!F6)))</f>
        <v/>
      </c>
      <c r="CY12" s="281" t="str">
        <f ca="true">+IF(OFFSET('Sanitation Data'!$F$32,0,10*ROW('Sanitation Data'!F6))="","",OFFSET('Sanitation Data'!$F$32,0,10*ROW('Sanitation Data'!F6)))</f>
        <v/>
      </c>
      <c r="CZ12" s="281" t="str">
        <f ca="true">+IF(OFFSET('Sanitation Data'!$G$28,0,10*ROW('Sanitation Data'!G6))="","",OFFSET('Sanitation Data'!$G$28,0,10*ROW('Sanitation Data'!G6)))</f>
        <v/>
      </c>
      <c r="DA12" s="281" t="str">
        <f ca="true">+IF(OFFSET('Sanitation Data'!$G$29,0,10*ROW('Sanitation Data'!G6))="","",OFFSET('Sanitation Data'!$G$29,0,10*ROW('Sanitation Data'!G6)))</f>
        <v>No</v>
      </c>
      <c r="DB12" s="281" t="str">
        <f ca="true">+IF(OFFSET('Sanitation Data'!$G$30,0,10*ROW('Sanitation Data'!G6))="","",OFFSET('Sanitation Data'!$G$30,0,10*ROW('Sanitation Data'!G6)))</f>
        <v/>
      </c>
      <c r="DC12" s="281" t="str">
        <f ca="true">+IF(OFFSET('Sanitation Data'!$G$31,0,10*ROW('Sanitation Data'!G6))="","",OFFSET('Sanitation Data'!$G$31,0,10*ROW('Sanitation Data'!G6)))</f>
        <v/>
      </c>
      <c r="DD12" s="281" t="str">
        <f ca="true">+IF(OFFSET('Sanitation Data'!$G$32,0,10*ROW('Sanitation Data'!G6))="","",OFFSET('Sanitation Data'!$G$32,0,10*ROW('Sanitation Data'!G6)))</f>
        <v/>
      </c>
      <c r="DE12" s="281" t="str">
        <f ca="true">+IF(OFFSET('Sanitation Data'!$H$28,0,10*ROW('Sanitation Data'!H6))="","",OFFSET('Sanitation Data'!$H$28,0,10*ROW('Sanitation Data'!H6)))</f>
        <v/>
      </c>
      <c r="DF12" s="281" t="str">
        <f ca="true">+IF(OFFSET('Sanitation Data'!$H$29,0,10*ROW('Sanitation Data'!H6))="","",OFFSET('Sanitation Data'!$H$29,0,10*ROW('Sanitation Data'!H6)))</f>
        <v>No</v>
      </c>
      <c r="DG12" s="281" t="str">
        <f ca="true">+IF(OFFSET('Sanitation Data'!$H$30,0,10*ROW('Sanitation Data'!H6))="","",OFFSET('Sanitation Data'!$H$30,0,10*ROW('Sanitation Data'!H6)))</f>
        <v/>
      </c>
      <c r="DH12" s="281" t="str">
        <f ca="true">+IF(OFFSET('Sanitation Data'!$H$31,0,10*ROW('Sanitation Data'!H6))="","",OFFSET('Sanitation Data'!$H$31,0,10*ROW('Sanitation Data'!H6)))</f>
        <v/>
      </c>
      <c r="DI12" s="281" t="str">
        <f ca="true">+IF(OFFSET('Sanitation Data'!$H$32,0,10*ROW('Sanitation Data'!H6))="","",OFFSET('Sanitation Data'!$H$32,0,10*ROW('Sanitation Data'!H6)))</f>
        <v/>
      </c>
      <c r="DJ12" s="281" t="str">
        <f ca="true">+IF(OFFSET('Sanitation Data'!$I$28,0,10*ROW('Sanitation Data'!I6))="","",OFFSET('Sanitation Data'!$I$28,0,10*ROW('Sanitation Data'!I6)))</f>
        <v/>
      </c>
      <c r="DK12" s="281" t="str">
        <f ca="true">+IF(OFFSET('Sanitation Data'!$I$29,0,10*ROW('Sanitation Data'!I6))="","",OFFSET('Sanitation Data'!$I$29,0,10*ROW('Sanitation Data'!I6)))</f>
        <v/>
      </c>
      <c r="DL12" s="281" t="str">
        <f ca="true">+IF(OFFSET('Sanitation Data'!$I$30,0,10*ROW('Sanitation Data'!I6))="","",OFFSET('Sanitation Data'!$I$30,0,10*ROW('Sanitation Data'!I6)))</f>
        <v/>
      </c>
      <c r="DM12" s="281" t="str">
        <f ca="true">+IF(OFFSET('Sanitation Data'!$I$31,0,10*ROW('Sanitation Data'!I6))="","",OFFSET('Sanitation Data'!$I$31,0,10*ROW('Sanitation Data'!I6)))</f>
        <v/>
      </c>
      <c r="DN12" s="281" t="str">
        <f ca="true">+IF(OFFSET('Sanitation Data'!$I$32,0,10*ROW('Sanitation Data'!I6))="","",OFFSET('Sanitation Data'!$I$32,0,10*ROW('Sanitation Data'!I6)))</f>
        <v/>
      </c>
      <c r="DO12" s="281" t="str">
        <f ca="true">+IF(OFFSET('Hygiene Data'!$D$11,0,10*ROW('Hygiene Data'!D6))="","",OFFSET('Hygiene Data'!$D$11,0,10*ROW('Hygiene Data'!D6)))</f>
        <v/>
      </c>
      <c r="DP12" s="281" t="str">
        <f ca="true">+IF(OFFSET('Hygiene Data'!$D$12,0,10*ROW('Hygiene Data'!D6))="","",OFFSET('Hygiene Data'!$D$12,0,10*ROW('Hygiene Data'!D6)))</f>
        <v/>
      </c>
      <c r="DQ12" s="281" t="str">
        <f ca="true">+IF(OFFSET('Hygiene Data'!$D$13,0,10*ROW('Hygiene Data'!D6))="","",OFFSET('Hygiene Data'!$D$13,0,10*ROW('Hygiene Data'!D6)))</f>
        <v/>
      </c>
      <c r="DR12" s="281" t="str">
        <f ca="true">+IF(OFFSET('Hygiene Data'!$E$11,0,10*ROW('Hygiene Data'!E6))="","",OFFSET('Hygiene Data'!$E$11,0,10*ROW('Hygiene Data'!E6)))</f>
        <v/>
      </c>
      <c r="DS12" s="281" t="str">
        <f ca="true">+IF(OFFSET('Hygiene Data'!$E$12,0,10*ROW('Hygiene Data'!E6))="","",OFFSET('Hygiene Data'!$E$12,0,10*ROW('Hygiene Data'!E6)))</f>
        <v/>
      </c>
      <c r="DT12" s="281" t="str">
        <f ca="true">+IF(OFFSET('Hygiene Data'!$E$13,0,10*ROW('Hygiene Data'!E6))="","",OFFSET('Hygiene Data'!$E$13,0,10*ROW('Hygiene Data'!E6)))</f>
        <v/>
      </c>
      <c r="DU12" s="281" t="str">
        <f ca="true">+IF(OFFSET('Hygiene Data'!$F$11,0,10*ROW('Hygiene Data'!F6))="","",OFFSET('Hygiene Data'!$F$11,0,10*ROW('Hygiene Data'!F6)))</f>
        <v/>
      </c>
      <c r="DV12" s="281" t="str">
        <f ca="true">+IF(OFFSET('Hygiene Data'!$F$12,0,10*ROW('Hygiene Data'!F6))="","",OFFSET('Hygiene Data'!$F$12,0,10*ROW('Hygiene Data'!F6)))</f>
        <v/>
      </c>
      <c r="DW12" s="281" t="str">
        <f ca="true">+IF(OFFSET('Hygiene Data'!$F$13,0,10*ROW('Hygiene Data'!F6))="","",OFFSET('Hygiene Data'!$F$13,0,10*ROW('Hygiene Data'!F6)))</f>
        <v/>
      </c>
      <c r="DX12" s="281" t="str">
        <f ca="true">+IF(OFFSET('Hygiene Data'!$G$11,0,10*ROW('Hygiene Data'!G6))="","",OFFSET('Hygiene Data'!$G$11,0,10*ROW('Hygiene Data'!G6)))</f>
        <v/>
      </c>
      <c r="DY12" s="281" t="str">
        <f ca="true">+IF(OFFSET('Hygiene Data'!$G$12,0,10*ROW('Hygiene Data'!G6))="","",OFFSET('Hygiene Data'!$G$12,0,10*ROW('Hygiene Data'!G6)))</f>
        <v/>
      </c>
      <c r="DZ12" s="281" t="str">
        <f ca="true">+IF(OFFSET('Hygiene Data'!$G$13,0,10*ROW('Hygiene Data'!G6))="","",OFFSET('Hygiene Data'!$G$13,0,10*ROW('Hygiene Data'!G6)))</f>
        <v/>
      </c>
      <c r="EA12" s="281" t="str">
        <f ca="true">+IF(OFFSET('Hygiene Data'!$H$11,0,10*ROW('Hygiene Data'!H6))="","",OFFSET('Hygiene Data'!$H$11,0,10*ROW('Hygiene Data'!H6)))</f>
        <v/>
      </c>
      <c r="EB12" s="281" t="str">
        <f ca="true">+IF(OFFSET('Hygiene Data'!$H$12,0,10*ROW('Hygiene Data'!H6))="","",OFFSET('Hygiene Data'!$H$12,0,10*ROW('Hygiene Data'!H6)))</f>
        <v/>
      </c>
      <c r="EC12" s="281" t="str">
        <f ca="true">+IF(OFFSET('Hygiene Data'!$H$13,0,10*ROW('Hygiene Data'!H6))="","",OFFSET('Hygiene Data'!$H$13,0,10*ROW('Hygiene Data'!H6)))</f>
        <v/>
      </c>
      <c r="ED12" s="281" t="str">
        <f ca="true">+IF(OFFSET('Hygiene Data'!$I$11,0,10*ROW('Hygiene Data'!I6))="","",OFFSET('Hygiene Data'!$I$11,0,10*ROW('Hygiene Data'!I6)))</f>
        <v/>
      </c>
      <c r="EE12" s="281" t="str">
        <f ca="true">+IF(OFFSET('Hygiene Data'!$I$12,0,10*ROW('Hygiene Data'!I6))="","",OFFSET('Hygiene Data'!$I$12,0,10*ROW('Hygiene Data'!I6)))</f>
        <v/>
      </c>
      <c r="EF12" s="281"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7"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1"/>
      <c r="BS13" s="281" t="str">
        <f ca="true">+IF(OFFSET('Water Data'!$D$27,0,10*ROW('Water Data'!D7))="","",OFFSET('Water Data'!$D$27,0,10*ROW('Water Data'!D7)))</f>
        <v/>
      </c>
      <c r="BT13" s="281" t="str">
        <f ca="true">+IF(OFFSET('Water Data'!$D$28,0,10*ROW('Water Data'!D7))="","",OFFSET('Water Data'!$D$28,0,10*ROW('Water Data'!D7)))</f>
        <v/>
      </c>
      <c r="BU13" s="281" t="str">
        <f ca="true">+IF(OFFSET('Water Data'!$D$29,0,10*ROW('Water Data'!D7))="","",OFFSET('Water Data'!$D$29,0,10*ROW('Water Data'!D7)))</f>
        <v/>
      </c>
      <c r="BV13" s="281" t="str">
        <f ca="true">+IF(OFFSET('Water Data'!$E$27,0,10*ROW('Water Data'!E7))="","",OFFSET('Water Data'!$E$27,0,10*ROW('Water Data'!E7)))</f>
        <v/>
      </c>
      <c r="BW13" s="281" t="str">
        <f ca="true">+IF(OFFSET('Water Data'!$E$28,0,10*ROW('Water Data'!E7))="","",OFFSET('Water Data'!$E$28,0,10*ROW('Water Data'!E7)))</f>
        <v/>
      </c>
      <c r="BX13" s="281" t="str">
        <f ca="true">+IF(OFFSET('Water Data'!$E$29,0,10*ROW('Water Data'!E7))="","",OFFSET('Water Data'!$E$29,0,10*ROW('Water Data'!E7)))</f>
        <v/>
      </c>
      <c r="BY13" s="281" t="str">
        <f ca="true">+IF(OFFSET('Water Data'!$F$27,0,10*ROW('Water Data'!F7))="","",OFFSET('Water Data'!$F$27,0,10*ROW('Water Data'!F7)))</f>
        <v/>
      </c>
      <c r="BZ13" s="281" t="str">
        <f ca="true">+IF(OFFSET('Water Data'!$F$28,0,10*ROW('Water Data'!F7))="","",OFFSET('Water Data'!$F$28,0,10*ROW('Water Data'!F7)))</f>
        <v/>
      </c>
      <c r="CA13" s="281" t="str">
        <f ca="true">+IF(OFFSET('Water Data'!$F$29,0,10*ROW('Water Data'!F7))="","",OFFSET('Water Data'!$F$29,0,10*ROW('Water Data'!F7)))</f>
        <v/>
      </c>
      <c r="CB13" s="281" t="str">
        <f ca="true">+IF(OFFSET('Water Data'!$G$27,0,10*ROW('Water Data'!G7))="","",OFFSET('Water Data'!$G$27,0,10*ROW('Water Data'!G7)))</f>
        <v/>
      </c>
      <c r="CC13" s="281" t="str">
        <f ca="true">+IF(OFFSET('Water Data'!$G$28,0,10*ROW('Water Data'!G7))="","",OFFSET('Water Data'!$G$28,0,10*ROW('Water Data'!G7)))</f>
        <v/>
      </c>
      <c r="CD13" s="281" t="str">
        <f ca="true">+IF(OFFSET('Water Data'!$G$29,0,10*ROW('Water Data'!G7))="","",OFFSET('Water Data'!$G$29,0,10*ROW('Water Data'!G7)))</f>
        <v/>
      </c>
      <c r="CE13" s="281" t="str">
        <f ca="true">+IF(OFFSET('Water Data'!$H$27,0,10*ROW('Water Data'!H7))="","",OFFSET('Water Data'!$H$27,0,10*ROW('Water Data'!H7)))</f>
        <v/>
      </c>
      <c r="CF13" s="281" t="str">
        <f ca="true">+IF(OFFSET('Water Data'!$H$28,0,10*ROW('Water Data'!H7))="","",OFFSET('Water Data'!$H$28,0,10*ROW('Water Data'!H7)))</f>
        <v/>
      </c>
      <c r="CG13" s="281" t="str">
        <f ca="true">+IF(OFFSET('Water Data'!$H$29,0,10*ROW('Water Data'!H7))="","",OFFSET('Water Data'!$H$29,0,10*ROW('Water Data'!H7)))</f>
        <v/>
      </c>
      <c r="CH13" s="281" t="str">
        <f ca="true">+IF(OFFSET('Water Data'!$I$27,0,10*ROW('Water Data'!I7))="","",OFFSET('Water Data'!$I$27,0,10*ROW('Water Data'!I7)))</f>
        <v/>
      </c>
      <c r="CI13" s="281" t="str">
        <f ca="true">+IF(OFFSET('Water Data'!$I$28,0,10*ROW('Water Data'!I7))="","",OFFSET('Water Data'!$I$28,0,10*ROW('Water Data'!I7)))</f>
        <v/>
      </c>
      <c r="CJ13" s="281" t="str">
        <f ca="true">+IF(OFFSET('Water Data'!$I$29,0,10*ROW('Water Data'!I7))="","",OFFSET('Water Data'!$I$29,0,10*ROW('Water Data'!I7)))</f>
        <v/>
      </c>
      <c r="CK13" s="281" t="str">
        <f ca="true">+IF(OFFSET('Sanitation Data'!$D$28,0,10*ROW('Sanitation Data'!D7))="","",OFFSET('Sanitation Data'!$D$28,0,10*ROW('Sanitation Data'!D7)))</f>
        <v/>
      </c>
      <c r="CL13" s="281" t="str">
        <f ca="true">+IF(OFFSET('Sanitation Data'!$D$29,0,10*ROW('Sanitation Data'!D7))="","",OFFSET('Sanitation Data'!$D$29,0,10*ROW('Sanitation Data'!D7)))</f>
        <v/>
      </c>
      <c r="CM13" s="281" t="str">
        <f ca="true">+IF(OFFSET('Sanitation Data'!$D$30,0,10*ROW('Sanitation Data'!D7))="","",OFFSET('Sanitation Data'!$D$30,0,10*ROW('Sanitation Data'!D7)))</f>
        <v/>
      </c>
      <c r="CN13" s="281" t="str">
        <f ca="true">+IF(OFFSET('Sanitation Data'!$D$31,0,10*ROW('Sanitation Data'!D7))="","",OFFSET('Sanitation Data'!$D$31,0,10*ROW('Sanitation Data'!D7)))</f>
        <v/>
      </c>
      <c r="CO13" s="281" t="str">
        <f ca="true">+IF(OFFSET('Sanitation Data'!$D$32,0,10*ROW('Sanitation Data'!D7))="","",OFFSET('Sanitation Data'!$D$32,0,10*ROW('Sanitation Data'!D7)))</f>
        <v/>
      </c>
      <c r="CP13" s="281" t="str">
        <f ca="true">+IF(OFFSET('Sanitation Data'!$E$28,0,10*ROW('Sanitation Data'!E7))="","",OFFSET('Sanitation Data'!$E$28,0,10*ROW('Sanitation Data'!E7)))</f>
        <v/>
      </c>
      <c r="CQ13" s="281" t="str">
        <f ca="true">+IF(OFFSET('Sanitation Data'!$E$29,0,10*ROW('Sanitation Data'!E7))="","",OFFSET('Sanitation Data'!$E$29,0,10*ROW('Sanitation Data'!E7)))</f>
        <v/>
      </c>
      <c r="CR13" s="281" t="str">
        <f ca="true">+IF(OFFSET('Sanitation Data'!$E$30,0,10*ROW('Sanitation Data'!E7))="","",OFFSET('Sanitation Data'!$E$30,0,10*ROW('Sanitation Data'!E7)))</f>
        <v/>
      </c>
      <c r="CS13" s="281" t="str">
        <f ca="true">+IF(OFFSET('Sanitation Data'!$E$31,0,10*ROW('Sanitation Data'!E7))="","",OFFSET('Sanitation Data'!$E$31,0,10*ROW('Sanitation Data'!E7)))</f>
        <v/>
      </c>
      <c r="CT13" s="281" t="str">
        <f ca="true">+IF(OFFSET('Sanitation Data'!$E$32,0,10*ROW('Sanitation Data'!E7))="","",OFFSET('Sanitation Data'!$E$32,0,10*ROW('Sanitation Data'!E7)))</f>
        <v/>
      </c>
      <c r="CU13" s="281" t="str">
        <f ca="true">+IF(OFFSET('Sanitation Data'!$F$28,0,10*ROW('Sanitation Data'!F7))="","",OFFSET('Sanitation Data'!$F$28,0,10*ROW('Sanitation Data'!F7)))</f>
        <v/>
      </c>
      <c r="CV13" s="281" t="str">
        <f ca="true">+IF(OFFSET('Sanitation Data'!$F$29,0,10*ROW('Sanitation Data'!F7))="","",OFFSET('Sanitation Data'!$F$29,0,10*ROW('Sanitation Data'!F7)))</f>
        <v/>
      </c>
      <c r="CW13" s="281" t="str">
        <f ca="true">+IF(OFFSET('Sanitation Data'!$F$30,0,10*ROW('Sanitation Data'!F7))="","",OFFSET('Sanitation Data'!$F$30,0,10*ROW('Sanitation Data'!F7)))</f>
        <v/>
      </c>
      <c r="CX13" s="281" t="str">
        <f ca="true">+IF(OFFSET('Sanitation Data'!$F$31,0,10*ROW('Sanitation Data'!F7))="","",OFFSET('Sanitation Data'!$F$31,0,10*ROW('Sanitation Data'!F7)))</f>
        <v/>
      </c>
      <c r="CY13" s="281" t="str">
        <f ca="true">+IF(OFFSET('Sanitation Data'!$F$32,0,10*ROW('Sanitation Data'!F7))="","",OFFSET('Sanitation Data'!$F$32,0,10*ROW('Sanitation Data'!F7)))</f>
        <v/>
      </c>
      <c r="CZ13" s="281" t="str">
        <f ca="true">+IF(OFFSET('Sanitation Data'!$G$28,0,10*ROW('Sanitation Data'!G7))="","",OFFSET('Sanitation Data'!$G$28,0,10*ROW('Sanitation Data'!G7)))</f>
        <v/>
      </c>
      <c r="DA13" s="281" t="str">
        <f ca="true">+IF(OFFSET('Sanitation Data'!$G$29,0,10*ROW('Sanitation Data'!G7))="","",OFFSET('Sanitation Data'!$G$29,0,10*ROW('Sanitation Data'!G7)))</f>
        <v/>
      </c>
      <c r="DB13" s="281" t="str">
        <f ca="true">+IF(OFFSET('Sanitation Data'!$G$30,0,10*ROW('Sanitation Data'!G7))="","",OFFSET('Sanitation Data'!$G$30,0,10*ROW('Sanitation Data'!G7)))</f>
        <v/>
      </c>
      <c r="DC13" s="281" t="str">
        <f ca="true">+IF(OFFSET('Sanitation Data'!$G$31,0,10*ROW('Sanitation Data'!G7))="","",OFFSET('Sanitation Data'!$G$31,0,10*ROW('Sanitation Data'!G7)))</f>
        <v/>
      </c>
      <c r="DD13" s="281" t="str">
        <f ca="true">+IF(OFFSET('Sanitation Data'!$G$32,0,10*ROW('Sanitation Data'!G7))="","",OFFSET('Sanitation Data'!$G$32,0,10*ROW('Sanitation Data'!G7)))</f>
        <v/>
      </c>
      <c r="DE13" s="281" t="str">
        <f ca="true">+IF(OFFSET('Sanitation Data'!$H$28,0,10*ROW('Sanitation Data'!H7))="","",OFFSET('Sanitation Data'!$H$28,0,10*ROW('Sanitation Data'!H7)))</f>
        <v/>
      </c>
      <c r="DF13" s="281" t="str">
        <f ca="true">+IF(OFFSET('Sanitation Data'!$H$29,0,10*ROW('Sanitation Data'!H7))="","",OFFSET('Sanitation Data'!$H$29,0,10*ROW('Sanitation Data'!H7)))</f>
        <v/>
      </c>
      <c r="DG13" s="281" t="str">
        <f ca="true">+IF(OFFSET('Sanitation Data'!$H$30,0,10*ROW('Sanitation Data'!H7))="","",OFFSET('Sanitation Data'!$H$30,0,10*ROW('Sanitation Data'!H7)))</f>
        <v/>
      </c>
      <c r="DH13" s="281" t="str">
        <f ca="true">+IF(OFFSET('Sanitation Data'!$H$31,0,10*ROW('Sanitation Data'!H7))="","",OFFSET('Sanitation Data'!$H$31,0,10*ROW('Sanitation Data'!H7)))</f>
        <v/>
      </c>
      <c r="DI13" s="281" t="str">
        <f ca="true">+IF(OFFSET('Sanitation Data'!$H$32,0,10*ROW('Sanitation Data'!H7))="","",OFFSET('Sanitation Data'!$H$32,0,10*ROW('Sanitation Data'!H7)))</f>
        <v/>
      </c>
      <c r="DJ13" s="281" t="str">
        <f ca="true">+IF(OFFSET('Sanitation Data'!$I$28,0,10*ROW('Sanitation Data'!I7))="","",OFFSET('Sanitation Data'!$I$28,0,10*ROW('Sanitation Data'!I7)))</f>
        <v/>
      </c>
      <c r="DK13" s="281" t="str">
        <f ca="true">+IF(OFFSET('Sanitation Data'!$I$29,0,10*ROW('Sanitation Data'!I7))="","",OFFSET('Sanitation Data'!$I$29,0,10*ROW('Sanitation Data'!I7)))</f>
        <v/>
      </c>
      <c r="DL13" s="281" t="str">
        <f ca="true">+IF(OFFSET('Sanitation Data'!$I$30,0,10*ROW('Sanitation Data'!I7))="","",OFFSET('Sanitation Data'!$I$30,0,10*ROW('Sanitation Data'!I7)))</f>
        <v/>
      </c>
      <c r="DM13" s="281" t="str">
        <f ca="true">+IF(OFFSET('Sanitation Data'!$I$31,0,10*ROW('Sanitation Data'!I7))="","",OFFSET('Sanitation Data'!$I$31,0,10*ROW('Sanitation Data'!I7)))</f>
        <v/>
      </c>
      <c r="DN13" s="281" t="str">
        <f ca="true">+IF(OFFSET('Sanitation Data'!$I$32,0,10*ROW('Sanitation Data'!I7))="","",OFFSET('Sanitation Data'!$I$32,0,10*ROW('Sanitation Data'!I7)))</f>
        <v/>
      </c>
      <c r="DO13" s="281" t="str">
        <f ca="true">+IF(OFFSET('Hygiene Data'!$D$11,0,10*ROW('Hygiene Data'!D7))="","",OFFSET('Hygiene Data'!$D$11,0,10*ROW('Hygiene Data'!D7)))</f>
        <v/>
      </c>
      <c r="DP13" s="281" t="str">
        <f ca="true">+IF(OFFSET('Hygiene Data'!$D$12,0,10*ROW('Hygiene Data'!D7))="","",OFFSET('Hygiene Data'!$D$12,0,10*ROW('Hygiene Data'!D7)))</f>
        <v/>
      </c>
      <c r="DQ13" s="281" t="str">
        <f ca="true">+IF(OFFSET('Hygiene Data'!$D$13,0,10*ROW('Hygiene Data'!D7))="","",OFFSET('Hygiene Data'!$D$13,0,10*ROW('Hygiene Data'!D7)))</f>
        <v/>
      </c>
      <c r="DR13" s="281" t="str">
        <f ca="true">+IF(OFFSET('Hygiene Data'!$E$11,0,10*ROW('Hygiene Data'!E7))="","",OFFSET('Hygiene Data'!$E$11,0,10*ROW('Hygiene Data'!E7)))</f>
        <v/>
      </c>
      <c r="DS13" s="281" t="str">
        <f ca="true">+IF(OFFSET('Hygiene Data'!$E$12,0,10*ROW('Hygiene Data'!E7))="","",OFFSET('Hygiene Data'!$E$12,0,10*ROW('Hygiene Data'!E7)))</f>
        <v/>
      </c>
      <c r="DT13" s="281" t="str">
        <f ca="true">+IF(OFFSET('Hygiene Data'!$E$13,0,10*ROW('Hygiene Data'!E7))="","",OFFSET('Hygiene Data'!$E$13,0,10*ROW('Hygiene Data'!E7)))</f>
        <v/>
      </c>
      <c r="DU13" s="281" t="str">
        <f ca="true">+IF(OFFSET('Hygiene Data'!$F$11,0,10*ROW('Hygiene Data'!F7))="","",OFFSET('Hygiene Data'!$F$11,0,10*ROW('Hygiene Data'!F7)))</f>
        <v/>
      </c>
      <c r="DV13" s="281" t="str">
        <f ca="true">+IF(OFFSET('Hygiene Data'!$F$12,0,10*ROW('Hygiene Data'!F7))="","",OFFSET('Hygiene Data'!$F$12,0,10*ROW('Hygiene Data'!F7)))</f>
        <v/>
      </c>
      <c r="DW13" s="281" t="str">
        <f ca="true">+IF(OFFSET('Hygiene Data'!$F$13,0,10*ROW('Hygiene Data'!F7))="","",OFFSET('Hygiene Data'!$F$13,0,10*ROW('Hygiene Data'!F7)))</f>
        <v/>
      </c>
      <c r="DX13" s="281" t="str">
        <f ca="true">+IF(OFFSET('Hygiene Data'!$G$11,0,10*ROW('Hygiene Data'!G7))="","",OFFSET('Hygiene Data'!$G$11,0,10*ROW('Hygiene Data'!G7)))</f>
        <v/>
      </c>
      <c r="DY13" s="281" t="str">
        <f ca="true">+IF(OFFSET('Hygiene Data'!$G$12,0,10*ROW('Hygiene Data'!G7))="","",OFFSET('Hygiene Data'!$G$12,0,10*ROW('Hygiene Data'!G7)))</f>
        <v/>
      </c>
      <c r="DZ13" s="281" t="str">
        <f ca="true">+IF(OFFSET('Hygiene Data'!$G$13,0,10*ROW('Hygiene Data'!G7))="","",OFFSET('Hygiene Data'!$G$13,0,10*ROW('Hygiene Data'!G7)))</f>
        <v/>
      </c>
      <c r="EA13" s="281" t="str">
        <f ca="true">+IF(OFFSET('Hygiene Data'!$H$11,0,10*ROW('Hygiene Data'!H7))="","",OFFSET('Hygiene Data'!$H$11,0,10*ROW('Hygiene Data'!H7)))</f>
        <v/>
      </c>
      <c r="EB13" s="281" t="str">
        <f ca="true">+IF(OFFSET('Hygiene Data'!$H$12,0,10*ROW('Hygiene Data'!H7))="","",OFFSET('Hygiene Data'!$H$12,0,10*ROW('Hygiene Data'!H7)))</f>
        <v/>
      </c>
      <c r="EC13" s="281" t="str">
        <f ca="true">+IF(OFFSET('Hygiene Data'!$H$13,0,10*ROW('Hygiene Data'!H7))="","",OFFSET('Hygiene Data'!$H$13,0,10*ROW('Hygiene Data'!H7)))</f>
        <v/>
      </c>
      <c r="ED13" s="281" t="str">
        <f ca="true">+IF(OFFSET('Hygiene Data'!$I$11,0,10*ROW('Hygiene Data'!I7))="","",OFFSET('Hygiene Data'!$I$11,0,10*ROW('Hygiene Data'!I7)))</f>
        <v/>
      </c>
      <c r="EE13" s="281" t="str">
        <f ca="true">+IF(OFFSET('Hygiene Data'!$I$12,0,10*ROW('Hygiene Data'!I7))="","",OFFSET('Hygiene Data'!$I$12,0,10*ROW('Hygiene Data'!I7)))</f>
        <v/>
      </c>
      <c r="EF13" s="281"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7"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1"/>
      <c r="BS14" s="281" t="str">
        <f ca="true">+IF(OFFSET('Water Data'!$D$27,0,10*ROW('Water Data'!D8))="","",OFFSET('Water Data'!$D$27,0,10*ROW('Water Data'!D8)))</f>
        <v/>
      </c>
      <c r="BT14" s="281" t="str">
        <f ca="true">+IF(OFFSET('Water Data'!$D$28,0,10*ROW('Water Data'!D8))="","",OFFSET('Water Data'!$D$28,0,10*ROW('Water Data'!D8)))</f>
        <v/>
      </c>
      <c r="BU14" s="281" t="str">
        <f ca="true">+IF(OFFSET('Water Data'!$D$29,0,10*ROW('Water Data'!D8))="","",OFFSET('Water Data'!$D$29,0,10*ROW('Water Data'!D8)))</f>
        <v/>
      </c>
      <c r="BV14" s="281" t="str">
        <f ca="true">+IF(OFFSET('Water Data'!$E$27,0,10*ROW('Water Data'!E8))="","",OFFSET('Water Data'!$E$27,0,10*ROW('Water Data'!E8)))</f>
        <v/>
      </c>
      <c r="BW14" s="281" t="str">
        <f ca="true">+IF(OFFSET('Water Data'!$E$28,0,10*ROW('Water Data'!E8))="","",OFFSET('Water Data'!$E$28,0,10*ROW('Water Data'!E8)))</f>
        <v/>
      </c>
      <c r="BX14" s="281" t="str">
        <f ca="true">+IF(OFFSET('Water Data'!$E$29,0,10*ROW('Water Data'!E8))="","",OFFSET('Water Data'!$E$29,0,10*ROW('Water Data'!E8)))</f>
        <v/>
      </c>
      <c r="BY14" s="281" t="str">
        <f ca="true">+IF(OFFSET('Water Data'!$F$27,0,10*ROW('Water Data'!F8))="","",OFFSET('Water Data'!$F$27,0,10*ROW('Water Data'!F8)))</f>
        <v/>
      </c>
      <c r="BZ14" s="281" t="str">
        <f ca="true">+IF(OFFSET('Water Data'!$F$28,0,10*ROW('Water Data'!F8))="","",OFFSET('Water Data'!$F$28,0,10*ROW('Water Data'!F8)))</f>
        <v/>
      </c>
      <c r="CA14" s="281" t="str">
        <f ca="true">+IF(OFFSET('Water Data'!$F$29,0,10*ROW('Water Data'!F8))="","",OFFSET('Water Data'!$F$29,0,10*ROW('Water Data'!F8)))</f>
        <v/>
      </c>
      <c r="CB14" s="281" t="str">
        <f ca="true">+IF(OFFSET('Water Data'!$G$27,0,10*ROW('Water Data'!G8))="","",OFFSET('Water Data'!$G$27,0,10*ROW('Water Data'!G8)))</f>
        <v/>
      </c>
      <c r="CC14" s="281" t="str">
        <f ca="true">+IF(OFFSET('Water Data'!$G$28,0,10*ROW('Water Data'!G8))="","",OFFSET('Water Data'!$G$28,0,10*ROW('Water Data'!G8)))</f>
        <v/>
      </c>
      <c r="CD14" s="281" t="str">
        <f ca="true">+IF(OFFSET('Water Data'!$G$29,0,10*ROW('Water Data'!G8))="","",OFFSET('Water Data'!$G$29,0,10*ROW('Water Data'!G8)))</f>
        <v/>
      </c>
      <c r="CE14" s="281" t="str">
        <f ca="true">+IF(OFFSET('Water Data'!$H$27,0,10*ROW('Water Data'!H8))="","",OFFSET('Water Data'!$H$27,0,10*ROW('Water Data'!H8)))</f>
        <v/>
      </c>
      <c r="CF14" s="281" t="str">
        <f ca="true">+IF(OFFSET('Water Data'!$H$28,0,10*ROW('Water Data'!H8))="","",OFFSET('Water Data'!$H$28,0,10*ROW('Water Data'!H8)))</f>
        <v/>
      </c>
      <c r="CG14" s="281" t="str">
        <f ca="true">+IF(OFFSET('Water Data'!$H$29,0,10*ROW('Water Data'!H8))="","",OFFSET('Water Data'!$H$29,0,10*ROW('Water Data'!H8)))</f>
        <v/>
      </c>
      <c r="CH14" s="281" t="str">
        <f ca="true">+IF(OFFSET('Water Data'!$I$27,0,10*ROW('Water Data'!I8))="","",OFFSET('Water Data'!$I$27,0,10*ROW('Water Data'!I8)))</f>
        <v/>
      </c>
      <c r="CI14" s="281" t="str">
        <f ca="true">+IF(OFFSET('Water Data'!$I$28,0,10*ROW('Water Data'!I8))="","",OFFSET('Water Data'!$I$28,0,10*ROW('Water Data'!I8)))</f>
        <v/>
      </c>
      <c r="CJ14" s="281" t="str">
        <f ca="true">+IF(OFFSET('Water Data'!$I$29,0,10*ROW('Water Data'!I8))="","",OFFSET('Water Data'!$I$29,0,10*ROW('Water Data'!I8)))</f>
        <v/>
      </c>
      <c r="CK14" s="281" t="str">
        <f ca="true">+IF(OFFSET('Sanitation Data'!$D$28,0,10*ROW('Sanitation Data'!D8))="","",OFFSET('Sanitation Data'!$D$28,0,10*ROW('Sanitation Data'!D8)))</f>
        <v/>
      </c>
      <c r="CL14" s="281" t="str">
        <f ca="true">+IF(OFFSET('Sanitation Data'!$D$29,0,10*ROW('Sanitation Data'!D8))="","",OFFSET('Sanitation Data'!$D$29,0,10*ROW('Sanitation Data'!D8)))</f>
        <v/>
      </c>
      <c r="CM14" s="281" t="str">
        <f ca="true">+IF(OFFSET('Sanitation Data'!$D$30,0,10*ROW('Sanitation Data'!D8))="","",OFFSET('Sanitation Data'!$D$30,0,10*ROW('Sanitation Data'!D8)))</f>
        <v/>
      </c>
      <c r="CN14" s="281" t="str">
        <f ca="true">+IF(OFFSET('Sanitation Data'!$D$31,0,10*ROW('Sanitation Data'!D8))="","",OFFSET('Sanitation Data'!$D$31,0,10*ROW('Sanitation Data'!D8)))</f>
        <v/>
      </c>
      <c r="CO14" s="281" t="str">
        <f ca="true">+IF(OFFSET('Sanitation Data'!$D$32,0,10*ROW('Sanitation Data'!D8))="","",OFFSET('Sanitation Data'!$D$32,0,10*ROW('Sanitation Data'!D8)))</f>
        <v/>
      </c>
      <c r="CP14" s="281" t="str">
        <f ca="true">+IF(OFFSET('Sanitation Data'!$E$28,0,10*ROW('Sanitation Data'!E8))="","",OFFSET('Sanitation Data'!$E$28,0,10*ROW('Sanitation Data'!E8)))</f>
        <v/>
      </c>
      <c r="CQ14" s="281" t="str">
        <f ca="true">+IF(OFFSET('Sanitation Data'!$E$29,0,10*ROW('Sanitation Data'!E8))="","",OFFSET('Sanitation Data'!$E$29,0,10*ROW('Sanitation Data'!E8)))</f>
        <v/>
      </c>
      <c r="CR14" s="281" t="str">
        <f ca="true">+IF(OFFSET('Sanitation Data'!$E$30,0,10*ROW('Sanitation Data'!E8))="","",OFFSET('Sanitation Data'!$E$30,0,10*ROW('Sanitation Data'!E8)))</f>
        <v/>
      </c>
      <c r="CS14" s="281" t="str">
        <f ca="true">+IF(OFFSET('Sanitation Data'!$E$31,0,10*ROW('Sanitation Data'!E8))="","",OFFSET('Sanitation Data'!$E$31,0,10*ROW('Sanitation Data'!E8)))</f>
        <v/>
      </c>
      <c r="CT14" s="281" t="str">
        <f ca="true">+IF(OFFSET('Sanitation Data'!$E$32,0,10*ROW('Sanitation Data'!E8))="","",OFFSET('Sanitation Data'!$E$32,0,10*ROW('Sanitation Data'!E8)))</f>
        <v/>
      </c>
      <c r="CU14" s="281" t="str">
        <f ca="true">+IF(OFFSET('Sanitation Data'!$F$28,0,10*ROW('Sanitation Data'!F8))="","",OFFSET('Sanitation Data'!$F$28,0,10*ROW('Sanitation Data'!F8)))</f>
        <v/>
      </c>
      <c r="CV14" s="281" t="str">
        <f ca="true">+IF(OFFSET('Sanitation Data'!$F$29,0,10*ROW('Sanitation Data'!F8))="","",OFFSET('Sanitation Data'!$F$29,0,10*ROW('Sanitation Data'!F8)))</f>
        <v/>
      </c>
      <c r="CW14" s="281" t="str">
        <f ca="true">+IF(OFFSET('Sanitation Data'!$F$30,0,10*ROW('Sanitation Data'!F8))="","",OFFSET('Sanitation Data'!$F$30,0,10*ROW('Sanitation Data'!F8)))</f>
        <v/>
      </c>
      <c r="CX14" s="281" t="str">
        <f ca="true">+IF(OFFSET('Sanitation Data'!$F$31,0,10*ROW('Sanitation Data'!F8))="","",OFFSET('Sanitation Data'!$F$31,0,10*ROW('Sanitation Data'!F8)))</f>
        <v/>
      </c>
      <c r="CY14" s="281" t="str">
        <f ca="true">+IF(OFFSET('Sanitation Data'!$F$32,0,10*ROW('Sanitation Data'!F8))="","",OFFSET('Sanitation Data'!$F$32,0,10*ROW('Sanitation Data'!F8)))</f>
        <v/>
      </c>
      <c r="CZ14" s="281" t="str">
        <f ca="true">+IF(OFFSET('Sanitation Data'!$G$28,0,10*ROW('Sanitation Data'!G8))="","",OFFSET('Sanitation Data'!$G$28,0,10*ROW('Sanitation Data'!G8)))</f>
        <v/>
      </c>
      <c r="DA14" s="281" t="str">
        <f ca="true">+IF(OFFSET('Sanitation Data'!$G$29,0,10*ROW('Sanitation Data'!G8))="","",OFFSET('Sanitation Data'!$G$29,0,10*ROW('Sanitation Data'!G8)))</f>
        <v/>
      </c>
      <c r="DB14" s="281" t="str">
        <f ca="true">+IF(OFFSET('Sanitation Data'!$G$30,0,10*ROW('Sanitation Data'!G8))="","",OFFSET('Sanitation Data'!$G$30,0,10*ROW('Sanitation Data'!G8)))</f>
        <v/>
      </c>
      <c r="DC14" s="281" t="str">
        <f ca="true">+IF(OFFSET('Sanitation Data'!$G$31,0,10*ROW('Sanitation Data'!G8))="","",OFFSET('Sanitation Data'!$G$31,0,10*ROW('Sanitation Data'!G8)))</f>
        <v/>
      </c>
      <c r="DD14" s="281" t="str">
        <f ca="true">+IF(OFFSET('Sanitation Data'!$G$32,0,10*ROW('Sanitation Data'!G8))="","",OFFSET('Sanitation Data'!$G$32,0,10*ROW('Sanitation Data'!G8)))</f>
        <v/>
      </c>
      <c r="DE14" s="281" t="str">
        <f ca="true">+IF(OFFSET('Sanitation Data'!$H$28,0,10*ROW('Sanitation Data'!H8))="","",OFFSET('Sanitation Data'!$H$28,0,10*ROW('Sanitation Data'!H8)))</f>
        <v/>
      </c>
      <c r="DF14" s="281" t="str">
        <f ca="true">+IF(OFFSET('Sanitation Data'!$H$29,0,10*ROW('Sanitation Data'!H8))="","",OFFSET('Sanitation Data'!$H$29,0,10*ROW('Sanitation Data'!H8)))</f>
        <v/>
      </c>
      <c r="DG14" s="281" t="str">
        <f ca="true">+IF(OFFSET('Sanitation Data'!$H$30,0,10*ROW('Sanitation Data'!H8))="","",OFFSET('Sanitation Data'!$H$30,0,10*ROW('Sanitation Data'!H8)))</f>
        <v/>
      </c>
      <c r="DH14" s="281" t="str">
        <f ca="true">+IF(OFFSET('Sanitation Data'!$H$31,0,10*ROW('Sanitation Data'!H8))="","",OFFSET('Sanitation Data'!$H$31,0,10*ROW('Sanitation Data'!H8)))</f>
        <v/>
      </c>
      <c r="DI14" s="281" t="str">
        <f ca="true">+IF(OFFSET('Sanitation Data'!$H$32,0,10*ROW('Sanitation Data'!H8))="","",OFFSET('Sanitation Data'!$H$32,0,10*ROW('Sanitation Data'!H8)))</f>
        <v/>
      </c>
      <c r="DJ14" s="281" t="str">
        <f ca="true">+IF(OFFSET('Sanitation Data'!$I$28,0,10*ROW('Sanitation Data'!I8))="","",OFFSET('Sanitation Data'!$I$28,0,10*ROW('Sanitation Data'!I8)))</f>
        <v/>
      </c>
      <c r="DK14" s="281" t="str">
        <f ca="true">+IF(OFFSET('Sanitation Data'!$I$29,0,10*ROW('Sanitation Data'!I8))="","",OFFSET('Sanitation Data'!$I$29,0,10*ROW('Sanitation Data'!I8)))</f>
        <v/>
      </c>
      <c r="DL14" s="281" t="str">
        <f ca="true">+IF(OFFSET('Sanitation Data'!$I$30,0,10*ROW('Sanitation Data'!I8))="","",OFFSET('Sanitation Data'!$I$30,0,10*ROW('Sanitation Data'!I8)))</f>
        <v/>
      </c>
      <c r="DM14" s="281" t="str">
        <f ca="true">+IF(OFFSET('Sanitation Data'!$I$31,0,10*ROW('Sanitation Data'!I8))="","",OFFSET('Sanitation Data'!$I$31,0,10*ROW('Sanitation Data'!I8)))</f>
        <v/>
      </c>
      <c r="DN14" s="281" t="str">
        <f ca="true">+IF(OFFSET('Sanitation Data'!$I$32,0,10*ROW('Sanitation Data'!I8))="","",OFFSET('Sanitation Data'!$I$32,0,10*ROW('Sanitation Data'!I8)))</f>
        <v/>
      </c>
      <c r="DO14" s="281" t="str">
        <f ca="true">+IF(OFFSET('Hygiene Data'!$D$11,0,10*ROW('Hygiene Data'!D8))="","",OFFSET('Hygiene Data'!$D$11,0,10*ROW('Hygiene Data'!D8)))</f>
        <v/>
      </c>
      <c r="DP14" s="281" t="str">
        <f ca="true">+IF(OFFSET('Hygiene Data'!$D$12,0,10*ROW('Hygiene Data'!D8))="","",OFFSET('Hygiene Data'!$D$12,0,10*ROW('Hygiene Data'!D8)))</f>
        <v/>
      </c>
      <c r="DQ14" s="281" t="str">
        <f ca="true">+IF(OFFSET('Hygiene Data'!$D$13,0,10*ROW('Hygiene Data'!D8))="","",OFFSET('Hygiene Data'!$D$13,0,10*ROW('Hygiene Data'!D8)))</f>
        <v/>
      </c>
      <c r="DR14" s="281" t="str">
        <f ca="true">+IF(OFFSET('Hygiene Data'!$E$11,0,10*ROW('Hygiene Data'!E8))="","",OFFSET('Hygiene Data'!$E$11,0,10*ROW('Hygiene Data'!E8)))</f>
        <v/>
      </c>
      <c r="DS14" s="281" t="str">
        <f ca="true">+IF(OFFSET('Hygiene Data'!$E$12,0,10*ROW('Hygiene Data'!E8))="","",OFFSET('Hygiene Data'!$E$12,0,10*ROW('Hygiene Data'!E8)))</f>
        <v/>
      </c>
      <c r="DT14" s="281" t="str">
        <f ca="true">+IF(OFFSET('Hygiene Data'!$E$13,0,10*ROW('Hygiene Data'!E8))="","",OFFSET('Hygiene Data'!$E$13,0,10*ROW('Hygiene Data'!E8)))</f>
        <v/>
      </c>
      <c r="DU14" s="281" t="str">
        <f ca="true">+IF(OFFSET('Hygiene Data'!$F$11,0,10*ROW('Hygiene Data'!F8))="","",OFFSET('Hygiene Data'!$F$11,0,10*ROW('Hygiene Data'!F8)))</f>
        <v/>
      </c>
      <c r="DV14" s="281" t="str">
        <f ca="true">+IF(OFFSET('Hygiene Data'!$F$12,0,10*ROW('Hygiene Data'!F8))="","",OFFSET('Hygiene Data'!$F$12,0,10*ROW('Hygiene Data'!F8)))</f>
        <v/>
      </c>
      <c r="DW14" s="281" t="str">
        <f ca="true">+IF(OFFSET('Hygiene Data'!$F$13,0,10*ROW('Hygiene Data'!F8))="","",OFFSET('Hygiene Data'!$F$13,0,10*ROW('Hygiene Data'!F8)))</f>
        <v/>
      </c>
      <c r="DX14" s="281" t="str">
        <f ca="true">+IF(OFFSET('Hygiene Data'!$G$11,0,10*ROW('Hygiene Data'!G8))="","",OFFSET('Hygiene Data'!$G$11,0,10*ROW('Hygiene Data'!G8)))</f>
        <v/>
      </c>
      <c r="DY14" s="281" t="str">
        <f ca="true">+IF(OFFSET('Hygiene Data'!$G$12,0,10*ROW('Hygiene Data'!G8))="","",OFFSET('Hygiene Data'!$G$12,0,10*ROW('Hygiene Data'!G8)))</f>
        <v/>
      </c>
      <c r="DZ14" s="281" t="str">
        <f ca="true">+IF(OFFSET('Hygiene Data'!$G$13,0,10*ROW('Hygiene Data'!G8))="","",OFFSET('Hygiene Data'!$G$13,0,10*ROW('Hygiene Data'!G8)))</f>
        <v/>
      </c>
      <c r="EA14" s="281" t="str">
        <f ca="true">+IF(OFFSET('Hygiene Data'!$H$11,0,10*ROW('Hygiene Data'!H8))="","",OFFSET('Hygiene Data'!$H$11,0,10*ROW('Hygiene Data'!H8)))</f>
        <v/>
      </c>
      <c r="EB14" s="281" t="str">
        <f ca="true">+IF(OFFSET('Hygiene Data'!$H$12,0,10*ROW('Hygiene Data'!H8))="","",OFFSET('Hygiene Data'!$H$12,0,10*ROW('Hygiene Data'!H8)))</f>
        <v/>
      </c>
      <c r="EC14" s="281" t="str">
        <f ca="true">+IF(OFFSET('Hygiene Data'!$H$13,0,10*ROW('Hygiene Data'!H8))="","",OFFSET('Hygiene Data'!$H$13,0,10*ROW('Hygiene Data'!H8)))</f>
        <v/>
      </c>
      <c r="ED14" s="281" t="str">
        <f ca="true">+IF(OFFSET('Hygiene Data'!$I$11,0,10*ROW('Hygiene Data'!I8))="","",OFFSET('Hygiene Data'!$I$11,0,10*ROW('Hygiene Data'!I8)))</f>
        <v/>
      </c>
      <c r="EE14" s="281" t="str">
        <f ca="true">+IF(OFFSET('Hygiene Data'!$I$12,0,10*ROW('Hygiene Data'!I8))="","",OFFSET('Hygiene Data'!$I$12,0,10*ROW('Hygiene Data'!I8)))</f>
        <v/>
      </c>
      <c r="EF14" s="281"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7"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1"/>
      <c r="BS15" s="281" t="str">
        <f ca="true">+IF(OFFSET('Water Data'!$D$27,0,10*ROW('Water Data'!D9))="","",OFFSET('Water Data'!$D$27,0,10*ROW('Water Data'!D9)))</f>
        <v/>
      </c>
      <c r="BT15" s="281" t="str">
        <f ca="true">+IF(OFFSET('Water Data'!$D$28,0,10*ROW('Water Data'!D9))="","",OFFSET('Water Data'!$D$28,0,10*ROW('Water Data'!D9)))</f>
        <v/>
      </c>
      <c r="BU15" s="281" t="str">
        <f ca="true">+IF(OFFSET('Water Data'!$D$29,0,10*ROW('Water Data'!D9))="","",OFFSET('Water Data'!$D$29,0,10*ROW('Water Data'!D9)))</f>
        <v/>
      </c>
      <c r="BV15" s="281" t="str">
        <f ca="true">+IF(OFFSET('Water Data'!$E$27,0,10*ROW('Water Data'!E9))="","",OFFSET('Water Data'!$E$27,0,10*ROW('Water Data'!E9)))</f>
        <v/>
      </c>
      <c r="BW15" s="281" t="str">
        <f ca="true">+IF(OFFSET('Water Data'!$E$28,0,10*ROW('Water Data'!E9))="","",OFFSET('Water Data'!$E$28,0,10*ROW('Water Data'!E9)))</f>
        <v/>
      </c>
      <c r="BX15" s="281" t="str">
        <f ca="true">+IF(OFFSET('Water Data'!$E$29,0,10*ROW('Water Data'!E9))="","",OFFSET('Water Data'!$E$29,0,10*ROW('Water Data'!E9)))</f>
        <v/>
      </c>
      <c r="BY15" s="281" t="str">
        <f ca="true">+IF(OFFSET('Water Data'!$F$27,0,10*ROW('Water Data'!F9))="","",OFFSET('Water Data'!$F$27,0,10*ROW('Water Data'!F9)))</f>
        <v/>
      </c>
      <c r="BZ15" s="281" t="str">
        <f ca="true">+IF(OFFSET('Water Data'!$F$28,0,10*ROW('Water Data'!F9))="","",OFFSET('Water Data'!$F$28,0,10*ROW('Water Data'!F9)))</f>
        <v/>
      </c>
      <c r="CA15" s="281" t="str">
        <f ca="true">+IF(OFFSET('Water Data'!$F$29,0,10*ROW('Water Data'!F9))="","",OFFSET('Water Data'!$F$29,0,10*ROW('Water Data'!F9)))</f>
        <v/>
      </c>
      <c r="CB15" s="281" t="str">
        <f ca="true">+IF(OFFSET('Water Data'!$G$27,0,10*ROW('Water Data'!G9))="","",OFFSET('Water Data'!$G$27,0,10*ROW('Water Data'!G9)))</f>
        <v/>
      </c>
      <c r="CC15" s="281" t="str">
        <f ca="true">+IF(OFFSET('Water Data'!$G$28,0,10*ROW('Water Data'!G9))="","",OFFSET('Water Data'!$G$28,0,10*ROW('Water Data'!G9)))</f>
        <v/>
      </c>
      <c r="CD15" s="281" t="str">
        <f ca="true">+IF(OFFSET('Water Data'!$G$29,0,10*ROW('Water Data'!G9))="","",OFFSET('Water Data'!$G$29,0,10*ROW('Water Data'!G9)))</f>
        <v/>
      </c>
      <c r="CE15" s="281" t="str">
        <f ca="true">+IF(OFFSET('Water Data'!$H$27,0,10*ROW('Water Data'!H9))="","",OFFSET('Water Data'!$H$27,0,10*ROW('Water Data'!H9)))</f>
        <v/>
      </c>
      <c r="CF15" s="281" t="str">
        <f ca="true">+IF(OFFSET('Water Data'!$H$28,0,10*ROW('Water Data'!H9))="","",OFFSET('Water Data'!$H$28,0,10*ROW('Water Data'!H9)))</f>
        <v/>
      </c>
      <c r="CG15" s="281" t="str">
        <f ca="true">+IF(OFFSET('Water Data'!$H$29,0,10*ROW('Water Data'!H9))="","",OFFSET('Water Data'!$H$29,0,10*ROW('Water Data'!H9)))</f>
        <v/>
      </c>
      <c r="CH15" s="281" t="str">
        <f ca="true">+IF(OFFSET('Water Data'!$I$27,0,10*ROW('Water Data'!I9))="","",OFFSET('Water Data'!$I$27,0,10*ROW('Water Data'!I9)))</f>
        <v/>
      </c>
      <c r="CI15" s="281" t="str">
        <f ca="true">+IF(OFFSET('Water Data'!$I$28,0,10*ROW('Water Data'!I9))="","",OFFSET('Water Data'!$I$28,0,10*ROW('Water Data'!I9)))</f>
        <v/>
      </c>
      <c r="CJ15" s="281" t="str">
        <f ca="true">+IF(OFFSET('Water Data'!$I$29,0,10*ROW('Water Data'!I9))="","",OFFSET('Water Data'!$I$29,0,10*ROW('Water Data'!I9)))</f>
        <v/>
      </c>
      <c r="CK15" s="281" t="str">
        <f ca="true">+IF(OFFSET('Sanitation Data'!$D$28,0,10*ROW('Sanitation Data'!D9))="","",OFFSET('Sanitation Data'!$D$28,0,10*ROW('Sanitation Data'!D9)))</f>
        <v/>
      </c>
      <c r="CL15" s="281" t="str">
        <f ca="true">+IF(OFFSET('Sanitation Data'!$D$29,0,10*ROW('Sanitation Data'!D9))="","",OFFSET('Sanitation Data'!$D$29,0,10*ROW('Sanitation Data'!D9)))</f>
        <v/>
      </c>
      <c r="CM15" s="281" t="str">
        <f ca="true">+IF(OFFSET('Sanitation Data'!$D$30,0,10*ROW('Sanitation Data'!D9))="","",OFFSET('Sanitation Data'!$D$30,0,10*ROW('Sanitation Data'!D9)))</f>
        <v/>
      </c>
      <c r="CN15" s="281" t="str">
        <f ca="true">+IF(OFFSET('Sanitation Data'!$D$31,0,10*ROW('Sanitation Data'!D9))="","",OFFSET('Sanitation Data'!$D$31,0,10*ROW('Sanitation Data'!D9)))</f>
        <v/>
      </c>
      <c r="CO15" s="281" t="str">
        <f ca="true">+IF(OFFSET('Sanitation Data'!$D$32,0,10*ROW('Sanitation Data'!D9))="","",OFFSET('Sanitation Data'!$D$32,0,10*ROW('Sanitation Data'!D9)))</f>
        <v/>
      </c>
      <c r="CP15" s="281" t="str">
        <f ca="true">+IF(OFFSET('Sanitation Data'!$E$28,0,10*ROW('Sanitation Data'!E9))="","",OFFSET('Sanitation Data'!$E$28,0,10*ROW('Sanitation Data'!E9)))</f>
        <v/>
      </c>
      <c r="CQ15" s="281" t="str">
        <f ca="true">+IF(OFFSET('Sanitation Data'!$E$29,0,10*ROW('Sanitation Data'!E9))="","",OFFSET('Sanitation Data'!$E$29,0,10*ROW('Sanitation Data'!E9)))</f>
        <v/>
      </c>
      <c r="CR15" s="281" t="str">
        <f ca="true">+IF(OFFSET('Sanitation Data'!$E$30,0,10*ROW('Sanitation Data'!E9))="","",OFFSET('Sanitation Data'!$E$30,0,10*ROW('Sanitation Data'!E9)))</f>
        <v/>
      </c>
      <c r="CS15" s="281" t="str">
        <f ca="true">+IF(OFFSET('Sanitation Data'!$E$31,0,10*ROW('Sanitation Data'!E9))="","",OFFSET('Sanitation Data'!$E$31,0,10*ROW('Sanitation Data'!E9)))</f>
        <v/>
      </c>
      <c r="CT15" s="281" t="str">
        <f ca="true">+IF(OFFSET('Sanitation Data'!$E$32,0,10*ROW('Sanitation Data'!E9))="","",OFFSET('Sanitation Data'!$E$32,0,10*ROW('Sanitation Data'!E9)))</f>
        <v/>
      </c>
      <c r="CU15" s="281" t="str">
        <f ca="true">+IF(OFFSET('Sanitation Data'!$F$28,0,10*ROW('Sanitation Data'!F9))="","",OFFSET('Sanitation Data'!$F$28,0,10*ROW('Sanitation Data'!F9)))</f>
        <v/>
      </c>
      <c r="CV15" s="281" t="str">
        <f ca="true">+IF(OFFSET('Sanitation Data'!$F$29,0,10*ROW('Sanitation Data'!F9))="","",OFFSET('Sanitation Data'!$F$29,0,10*ROW('Sanitation Data'!F9)))</f>
        <v/>
      </c>
      <c r="CW15" s="281" t="str">
        <f ca="true">+IF(OFFSET('Sanitation Data'!$F$30,0,10*ROW('Sanitation Data'!F9))="","",OFFSET('Sanitation Data'!$F$30,0,10*ROW('Sanitation Data'!F9)))</f>
        <v/>
      </c>
      <c r="CX15" s="281" t="str">
        <f ca="true">+IF(OFFSET('Sanitation Data'!$F$31,0,10*ROW('Sanitation Data'!F9))="","",OFFSET('Sanitation Data'!$F$31,0,10*ROW('Sanitation Data'!F9)))</f>
        <v/>
      </c>
      <c r="CY15" s="281" t="str">
        <f ca="true">+IF(OFFSET('Sanitation Data'!$F$32,0,10*ROW('Sanitation Data'!F9))="","",OFFSET('Sanitation Data'!$F$32,0,10*ROW('Sanitation Data'!F9)))</f>
        <v/>
      </c>
      <c r="CZ15" s="281" t="str">
        <f ca="true">+IF(OFFSET('Sanitation Data'!$G$28,0,10*ROW('Sanitation Data'!G9))="","",OFFSET('Sanitation Data'!$G$28,0,10*ROW('Sanitation Data'!G9)))</f>
        <v/>
      </c>
      <c r="DA15" s="281" t="str">
        <f ca="true">+IF(OFFSET('Sanitation Data'!$G$29,0,10*ROW('Sanitation Data'!G9))="","",OFFSET('Sanitation Data'!$G$29,0,10*ROW('Sanitation Data'!G9)))</f>
        <v/>
      </c>
      <c r="DB15" s="281" t="str">
        <f ca="true">+IF(OFFSET('Sanitation Data'!$G$30,0,10*ROW('Sanitation Data'!G9))="","",OFFSET('Sanitation Data'!$G$30,0,10*ROW('Sanitation Data'!G9)))</f>
        <v/>
      </c>
      <c r="DC15" s="281" t="str">
        <f ca="true">+IF(OFFSET('Sanitation Data'!$G$31,0,10*ROW('Sanitation Data'!G9))="","",OFFSET('Sanitation Data'!$G$31,0,10*ROW('Sanitation Data'!G9)))</f>
        <v/>
      </c>
      <c r="DD15" s="281" t="str">
        <f ca="true">+IF(OFFSET('Sanitation Data'!$G$32,0,10*ROW('Sanitation Data'!G9))="","",OFFSET('Sanitation Data'!$G$32,0,10*ROW('Sanitation Data'!G9)))</f>
        <v/>
      </c>
      <c r="DE15" s="281" t="str">
        <f ca="true">+IF(OFFSET('Sanitation Data'!$H$28,0,10*ROW('Sanitation Data'!H9))="","",OFFSET('Sanitation Data'!$H$28,0,10*ROW('Sanitation Data'!H9)))</f>
        <v/>
      </c>
      <c r="DF15" s="281" t="str">
        <f ca="true">+IF(OFFSET('Sanitation Data'!$H$29,0,10*ROW('Sanitation Data'!H9))="","",OFFSET('Sanitation Data'!$H$29,0,10*ROW('Sanitation Data'!H9)))</f>
        <v/>
      </c>
      <c r="DG15" s="281" t="str">
        <f ca="true">+IF(OFFSET('Sanitation Data'!$H$30,0,10*ROW('Sanitation Data'!H9))="","",OFFSET('Sanitation Data'!$H$30,0,10*ROW('Sanitation Data'!H9)))</f>
        <v/>
      </c>
      <c r="DH15" s="281" t="str">
        <f ca="true">+IF(OFFSET('Sanitation Data'!$H$31,0,10*ROW('Sanitation Data'!H9))="","",OFFSET('Sanitation Data'!$H$31,0,10*ROW('Sanitation Data'!H9)))</f>
        <v/>
      </c>
      <c r="DI15" s="281" t="str">
        <f ca="true">+IF(OFFSET('Sanitation Data'!$H$32,0,10*ROW('Sanitation Data'!H9))="","",OFFSET('Sanitation Data'!$H$32,0,10*ROW('Sanitation Data'!H9)))</f>
        <v/>
      </c>
      <c r="DJ15" s="281" t="str">
        <f ca="true">+IF(OFFSET('Sanitation Data'!$I$28,0,10*ROW('Sanitation Data'!I9))="","",OFFSET('Sanitation Data'!$I$28,0,10*ROW('Sanitation Data'!I9)))</f>
        <v/>
      </c>
      <c r="DK15" s="281" t="str">
        <f ca="true">+IF(OFFSET('Sanitation Data'!$I$29,0,10*ROW('Sanitation Data'!I9))="","",OFFSET('Sanitation Data'!$I$29,0,10*ROW('Sanitation Data'!I9)))</f>
        <v/>
      </c>
      <c r="DL15" s="281" t="str">
        <f ca="true">+IF(OFFSET('Sanitation Data'!$I$30,0,10*ROW('Sanitation Data'!I9))="","",OFFSET('Sanitation Data'!$I$30,0,10*ROW('Sanitation Data'!I9)))</f>
        <v/>
      </c>
      <c r="DM15" s="281" t="str">
        <f ca="true">+IF(OFFSET('Sanitation Data'!$I$31,0,10*ROW('Sanitation Data'!I9))="","",OFFSET('Sanitation Data'!$I$31,0,10*ROW('Sanitation Data'!I9)))</f>
        <v/>
      </c>
      <c r="DN15" s="281" t="str">
        <f ca="true">+IF(OFFSET('Sanitation Data'!$I$32,0,10*ROW('Sanitation Data'!I9))="","",OFFSET('Sanitation Data'!$I$32,0,10*ROW('Sanitation Data'!I9)))</f>
        <v/>
      </c>
      <c r="DO15" s="281" t="str">
        <f ca="true">+IF(OFFSET('Hygiene Data'!$D$11,0,10*ROW('Hygiene Data'!D9))="","",OFFSET('Hygiene Data'!$D$11,0,10*ROW('Hygiene Data'!D9)))</f>
        <v/>
      </c>
      <c r="DP15" s="281" t="str">
        <f ca="true">+IF(OFFSET('Hygiene Data'!$D$12,0,10*ROW('Hygiene Data'!D9))="","",OFFSET('Hygiene Data'!$D$12,0,10*ROW('Hygiene Data'!D9)))</f>
        <v/>
      </c>
      <c r="DQ15" s="281" t="str">
        <f ca="true">+IF(OFFSET('Hygiene Data'!$D$13,0,10*ROW('Hygiene Data'!D9))="","",OFFSET('Hygiene Data'!$D$13,0,10*ROW('Hygiene Data'!D9)))</f>
        <v/>
      </c>
      <c r="DR15" s="281" t="str">
        <f ca="true">+IF(OFFSET('Hygiene Data'!$E$11,0,10*ROW('Hygiene Data'!E9))="","",OFFSET('Hygiene Data'!$E$11,0,10*ROW('Hygiene Data'!E9)))</f>
        <v/>
      </c>
      <c r="DS15" s="281" t="str">
        <f ca="true">+IF(OFFSET('Hygiene Data'!$E$12,0,10*ROW('Hygiene Data'!E9))="","",OFFSET('Hygiene Data'!$E$12,0,10*ROW('Hygiene Data'!E9)))</f>
        <v/>
      </c>
      <c r="DT15" s="281" t="str">
        <f ca="true">+IF(OFFSET('Hygiene Data'!$E$13,0,10*ROW('Hygiene Data'!E9))="","",OFFSET('Hygiene Data'!$E$13,0,10*ROW('Hygiene Data'!E9)))</f>
        <v/>
      </c>
      <c r="DU15" s="281" t="str">
        <f ca="true">+IF(OFFSET('Hygiene Data'!$F$11,0,10*ROW('Hygiene Data'!F9))="","",OFFSET('Hygiene Data'!$F$11,0,10*ROW('Hygiene Data'!F9)))</f>
        <v/>
      </c>
      <c r="DV15" s="281" t="str">
        <f ca="true">+IF(OFFSET('Hygiene Data'!$F$12,0,10*ROW('Hygiene Data'!F9))="","",OFFSET('Hygiene Data'!$F$12,0,10*ROW('Hygiene Data'!F9)))</f>
        <v/>
      </c>
      <c r="DW15" s="281" t="str">
        <f ca="true">+IF(OFFSET('Hygiene Data'!$F$13,0,10*ROW('Hygiene Data'!F9))="","",OFFSET('Hygiene Data'!$F$13,0,10*ROW('Hygiene Data'!F9)))</f>
        <v/>
      </c>
      <c r="DX15" s="281" t="str">
        <f ca="true">+IF(OFFSET('Hygiene Data'!$G$11,0,10*ROW('Hygiene Data'!G9))="","",OFFSET('Hygiene Data'!$G$11,0,10*ROW('Hygiene Data'!G9)))</f>
        <v/>
      </c>
      <c r="DY15" s="281" t="str">
        <f ca="true">+IF(OFFSET('Hygiene Data'!$G$12,0,10*ROW('Hygiene Data'!G9))="","",OFFSET('Hygiene Data'!$G$12,0,10*ROW('Hygiene Data'!G9)))</f>
        <v/>
      </c>
      <c r="DZ15" s="281" t="str">
        <f ca="true">+IF(OFFSET('Hygiene Data'!$G$13,0,10*ROW('Hygiene Data'!G9))="","",OFFSET('Hygiene Data'!$G$13,0,10*ROW('Hygiene Data'!G9)))</f>
        <v/>
      </c>
      <c r="EA15" s="281" t="str">
        <f ca="true">+IF(OFFSET('Hygiene Data'!$H$11,0,10*ROW('Hygiene Data'!H9))="","",OFFSET('Hygiene Data'!$H$11,0,10*ROW('Hygiene Data'!H9)))</f>
        <v/>
      </c>
      <c r="EB15" s="281" t="str">
        <f ca="true">+IF(OFFSET('Hygiene Data'!$H$12,0,10*ROW('Hygiene Data'!H9))="","",OFFSET('Hygiene Data'!$H$12,0,10*ROW('Hygiene Data'!H9)))</f>
        <v/>
      </c>
      <c r="EC15" s="281" t="str">
        <f ca="true">+IF(OFFSET('Hygiene Data'!$H$13,0,10*ROW('Hygiene Data'!H9))="","",OFFSET('Hygiene Data'!$H$13,0,10*ROW('Hygiene Data'!H9)))</f>
        <v/>
      </c>
      <c r="ED15" s="281" t="str">
        <f ca="true">+IF(OFFSET('Hygiene Data'!$I$11,0,10*ROW('Hygiene Data'!I9))="","",OFFSET('Hygiene Data'!$I$11,0,10*ROW('Hygiene Data'!I9)))</f>
        <v/>
      </c>
      <c r="EE15" s="281" t="str">
        <f ca="true">+IF(OFFSET('Hygiene Data'!$I$12,0,10*ROW('Hygiene Data'!I9))="","",OFFSET('Hygiene Data'!$I$12,0,10*ROW('Hygiene Data'!I9)))</f>
        <v/>
      </c>
      <c r="EF15" s="281"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7"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1"/>
      <c r="BS16" s="281" t="str">
        <f ca="true">+IF(OFFSET('Water Data'!$D$27,0,10*ROW('Water Data'!D10))="","",OFFSET('Water Data'!$D$27,0,10*ROW('Water Data'!D10)))</f>
        <v/>
      </c>
      <c r="BT16" s="281" t="str">
        <f ca="true">+IF(OFFSET('Water Data'!$D$28,0,10*ROW('Water Data'!D10))="","",OFFSET('Water Data'!$D$28,0,10*ROW('Water Data'!D10)))</f>
        <v/>
      </c>
      <c r="BU16" s="281" t="str">
        <f ca="true">+IF(OFFSET('Water Data'!$D$29,0,10*ROW('Water Data'!D10))="","",OFFSET('Water Data'!$D$29,0,10*ROW('Water Data'!D10)))</f>
        <v/>
      </c>
      <c r="BV16" s="281" t="str">
        <f ca="true">+IF(OFFSET('Water Data'!$E$27,0,10*ROW('Water Data'!E10))="","",OFFSET('Water Data'!$E$27,0,10*ROW('Water Data'!E10)))</f>
        <v/>
      </c>
      <c r="BW16" s="281" t="str">
        <f ca="true">+IF(OFFSET('Water Data'!$E$28,0,10*ROW('Water Data'!E10))="","",OFFSET('Water Data'!$E$28,0,10*ROW('Water Data'!E10)))</f>
        <v/>
      </c>
      <c r="BX16" s="281" t="str">
        <f ca="true">+IF(OFFSET('Water Data'!$E$29,0,10*ROW('Water Data'!E10))="","",OFFSET('Water Data'!$E$29,0,10*ROW('Water Data'!E10)))</f>
        <v/>
      </c>
      <c r="BY16" s="281" t="str">
        <f ca="true">+IF(OFFSET('Water Data'!$F$27,0,10*ROW('Water Data'!F10))="","",OFFSET('Water Data'!$F$27,0,10*ROW('Water Data'!F10)))</f>
        <v/>
      </c>
      <c r="BZ16" s="281" t="str">
        <f ca="true">+IF(OFFSET('Water Data'!$F$28,0,10*ROW('Water Data'!F10))="","",OFFSET('Water Data'!$F$28,0,10*ROW('Water Data'!F10)))</f>
        <v/>
      </c>
      <c r="CA16" s="281" t="str">
        <f ca="true">+IF(OFFSET('Water Data'!$F$29,0,10*ROW('Water Data'!F10))="","",OFFSET('Water Data'!$F$29,0,10*ROW('Water Data'!F10)))</f>
        <v/>
      </c>
      <c r="CB16" s="281" t="str">
        <f ca="true">+IF(OFFSET('Water Data'!$G$27,0,10*ROW('Water Data'!G10))="","",OFFSET('Water Data'!$G$27,0,10*ROW('Water Data'!G10)))</f>
        <v/>
      </c>
      <c r="CC16" s="281" t="str">
        <f ca="true">+IF(OFFSET('Water Data'!$G$28,0,10*ROW('Water Data'!G10))="","",OFFSET('Water Data'!$G$28,0,10*ROW('Water Data'!G10)))</f>
        <v/>
      </c>
      <c r="CD16" s="281" t="str">
        <f ca="true">+IF(OFFSET('Water Data'!$G$29,0,10*ROW('Water Data'!G10))="","",OFFSET('Water Data'!$G$29,0,10*ROW('Water Data'!G10)))</f>
        <v/>
      </c>
      <c r="CE16" s="281" t="str">
        <f ca="true">+IF(OFFSET('Water Data'!$H$27,0,10*ROW('Water Data'!H10))="","",OFFSET('Water Data'!$H$27,0,10*ROW('Water Data'!H10)))</f>
        <v/>
      </c>
      <c r="CF16" s="281" t="str">
        <f ca="true">+IF(OFFSET('Water Data'!$H$28,0,10*ROW('Water Data'!H10))="","",OFFSET('Water Data'!$H$28,0,10*ROW('Water Data'!H10)))</f>
        <v/>
      </c>
      <c r="CG16" s="281" t="str">
        <f ca="true">+IF(OFFSET('Water Data'!$H$29,0,10*ROW('Water Data'!H10))="","",OFFSET('Water Data'!$H$29,0,10*ROW('Water Data'!H10)))</f>
        <v/>
      </c>
      <c r="CH16" s="281" t="str">
        <f ca="true">+IF(OFFSET('Water Data'!$I$27,0,10*ROW('Water Data'!I10))="","",OFFSET('Water Data'!$I$27,0,10*ROW('Water Data'!I10)))</f>
        <v/>
      </c>
      <c r="CI16" s="281" t="str">
        <f ca="true">+IF(OFFSET('Water Data'!$I$28,0,10*ROW('Water Data'!I10))="","",OFFSET('Water Data'!$I$28,0,10*ROW('Water Data'!I10)))</f>
        <v/>
      </c>
      <c r="CJ16" s="281" t="str">
        <f ca="true">+IF(OFFSET('Water Data'!$I$29,0,10*ROW('Water Data'!I10))="","",OFFSET('Water Data'!$I$29,0,10*ROW('Water Data'!I10)))</f>
        <v/>
      </c>
      <c r="CK16" s="281" t="str">
        <f ca="true">+IF(OFFSET('Sanitation Data'!$D$28,0,10*ROW('Sanitation Data'!D10))="","",OFFSET('Sanitation Data'!$D$28,0,10*ROW('Sanitation Data'!D10)))</f>
        <v/>
      </c>
      <c r="CL16" s="281" t="str">
        <f ca="true">+IF(OFFSET('Sanitation Data'!$D$29,0,10*ROW('Sanitation Data'!D10))="","",OFFSET('Sanitation Data'!$D$29,0,10*ROW('Sanitation Data'!D10)))</f>
        <v/>
      </c>
      <c r="CM16" s="281" t="str">
        <f ca="true">+IF(OFFSET('Sanitation Data'!$D$30,0,10*ROW('Sanitation Data'!D10))="","",OFFSET('Sanitation Data'!$D$30,0,10*ROW('Sanitation Data'!D10)))</f>
        <v/>
      </c>
      <c r="CN16" s="281" t="str">
        <f ca="true">+IF(OFFSET('Sanitation Data'!$D$31,0,10*ROW('Sanitation Data'!D10))="","",OFFSET('Sanitation Data'!$D$31,0,10*ROW('Sanitation Data'!D10)))</f>
        <v/>
      </c>
      <c r="CO16" s="281" t="str">
        <f ca="true">+IF(OFFSET('Sanitation Data'!$D$32,0,10*ROW('Sanitation Data'!D10))="","",OFFSET('Sanitation Data'!$D$32,0,10*ROW('Sanitation Data'!D10)))</f>
        <v/>
      </c>
      <c r="CP16" s="281" t="str">
        <f ca="true">+IF(OFFSET('Sanitation Data'!$E$28,0,10*ROW('Sanitation Data'!E10))="","",OFFSET('Sanitation Data'!$E$28,0,10*ROW('Sanitation Data'!E10)))</f>
        <v/>
      </c>
      <c r="CQ16" s="281" t="str">
        <f ca="true">+IF(OFFSET('Sanitation Data'!$E$29,0,10*ROW('Sanitation Data'!E10))="","",OFFSET('Sanitation Data'!$E$29,0,10*ROW('Sanitation Data'!E10)))</f>
        <v/>
      </c>
      <c r="CR16" s="281" t="str">
        <f ca="true">+IF(OFFSET('Sanitation Data'!$E$30,0,10*ROW('Sanitation Data'!E10))="","",OFFSET('Sanitation Data'!$E$30,0,10*ROW('Sanitation Data'!E10)))</f>
        <v/>
      </c>
      <c r="CS16" s="281" t="str">
        <f ca="true">+IF(OFFSET('Sanitation Data'!$E$31,0,10*ROW('Sanitation Data'!E10))="","",OFFSET('Sanitation Data'!$E$31,0,10*ROW('Sanitation Data'!E10)))</f>
        <v/>
      </c>
      <c r="CT16" s="281" t="str">
        <f ca="true">+IF(OFFSET('Sanitation Data'!$E$32,0,10*ROW('Sanitation Data'!E10))="","",OFFSET('Sanitation Data'!$E$32,0,10*ROW('Sanitation Data'!E10)))</f>
        <v/>
      </c>
      <c r="CU16" s="281" t="str">
        <f ca="true">+IF(OFFSET('Sanitation Data'!$F$28,0,10*ROW('Sanitation Data'!F10))="","",OFFSET('Sanitation Data'!$F$28,0,10*ROW('Sanitation Data'!F10)))</f>
        <v/>
      </c>
      <c r="CV16" s="281" t="str">
        <f ca="true">+IF(OFFSET('Sanitation Data'!$F$29,0,10*ROW('Sanitation Data'!F10))="","",OFFSET('Sanitation Data'!$F$29,0,10*ROW('Sanitation Data'!F10)))</f>
        <v/>
      </c>
      <c r="CW16" s="281" t="str">
        <f ca="true">+IF(OFFSET('Sanitation Data'!$F$30,0,10*ROW('Sanitation Data'!F10))="","",OFFSET('Sanitation Data'!$F$30,0,10*ROW('Sanitation Data'!F10)))</f>
        <v/>
      </c>
      <c r="CX16" s="281" t="str">
        <f ca="true">+IF(OFFSET('Sanitation Data'!$F$31,0,10*ROW('Sanitation Data'!F10))="","",OFFSET('Sanitation Data'!$F$31,0,10*ROW('Sanitation Data'!F10)))</f>
        <v/>
      </c>
      <c r="CY16" s="281" t="str">
        <f ca="true">+IF(OFFSET('Sanitation Data'!$F$32,0,10*ROW('Sanitation Data'!F10))="","",OFFSET('Sanitation Data'!$F$32,0,10*ROW('Sanitation Data'!F10)))</f>
        <v/>
      </c>
      <c r="CZ16" s="281" t="str">
        <f ca="true">+IF(OFFSET('Sanitation Data'!$G$28,0,10*ROW('Sanitation Data'!G10))="","",OFFSET('Sanitation Data'!$G$28,0,10*ROW('Sanitation Data'!G10)))</f>
        <v/>
      </c>
      <c r="DA16" s="281" t="str">
        <f ca="true">+IF(OFFSET('Sanitation Data'!$G$29,0,10*ROW('Sanitation Data'!G10))="","",OFFSET('Sanitation Data'!$G$29,0,10*ROW('Sanitation Data'!G10)))</f>
        <v/>
      </c>
      <c r="DB16" s="281" t="str">
        <f ca="true">+IF(OFFSET('Sanitation Data'!$G$30,0,10*ROW('Sanitation Data'!G10))="","",OFFSET('Sanitation Data'!$G$30,0,10*ROW('Sanitation Data'!G10)))</f>
        <v/>
      </c>
      <c r="DC16" s="281" t="str">
        <f ca="true">+IF(OFFSET('Sanitation Data'!$G$31,0,10*ROW('Sanitation Data'!G10))="","",OFFSET('Sanitation Data'!$G$31,0,10*ROW('Sanitation Data'!G10)))</f>
        <v/>
      </c>
      <c r="DD16" s="281" t="str">
        <f ca="true">+IF(OFFSET('Sanitation Data'!$G$32,0,10*ROW('Sanitation Data'!G10))="","",OFFSET('Sanitation Data'!$G$32,0,10*ROW('Sanitation Data'!G10)))</f>
        <v/>
      </c>
      <c r="DE16" s="281" t="str">
        <f ca="true">+IF(OFFSET('Sanitation Data'!$H$28,0,10*ROW('Sanitation Data'!H10))="","",OFFSET('Sanitation Data'!$H$28,0,10*ROW('Sanitation Data'!H10)))</f>
        <v/>
      </c>
      <c r="DF16" s="281" t="str">
        <f ca="true">+IF(OFFSET('Sanitation Data'!$H$29,0,10*ROW('Sanitation Data'!H10))="","",OFFSET('Sanitation Data'!$H$29,0,10*ROW('Sanitation Data'!H10)))</f>
        <v/>
      </c>
      <c r="DG16" s="281" t="str">
        <f ca="true">+IF(OFFSET('Sanitation Data'!$H$30,0,10*ROW('Sanitation Data'!H10))="","",OFFSET('Sanitation Data'!$H$30,0,10*ROW('Sanitation Data'!H10)))</f>
        <v/>
      </c>
      <c r="DH16" s="281" t="str">
        <f ca="true">+IF(OFFSET('Sanitation Data'!$H$31,0,10*ROW('Sanitation Data'!H10))="","",OFFSET('Sanitation Data'!$H$31,0,10*ROW('Sanitation Data'!H10)))</f>
        <v/>
      </c>
      <c r="DI16" s="281" t="str">
        <f ca="true">+IF(OFFSET('Sanitation Data'!$H$32,0,10*ROW('Sanitation Data'!H10))="","",OFFSET('Sanitation Data'!$H$32,0,10*ROW('Sanitation Data'!H10)))</f>
        <v/>
      </c>
      <c r="DJ16" s="281" t="str">
        <f ca="true">+IF(OFFSET('Sanitation Data'!$I$28,0,10*ROW('Sanitation Data'!I10))="","",OFFSET('Sanitation Data'!$I$28,0,10*ROW('Sanitation Data'!I10)))</f>
        <v/>
      </c>
      <c r="DK16" s="281" t="str">
        <f ca="true">+IF(OFFSET('Sanitation Data'!$I$29,0,10*ROW('Sanitation Data'!I10))="","",OFFSET('Sanitation Data'!$I$29,0,10*ROW('Sanitation Data'!I10)))</f>
        <v/>
      </c>
      <c r="DL16" s="281" t="str">
        <f ca="true">+IF(OFFSET('Sanitation Data'!$I$30,0,10*ROW('Sanitation Data'!I10))="","",OFFSET('Sanitation Data'!$I$30,0,10*ROW('Sanitation Data'!I10)))</f>
        <v/>
      </c>
      <c r="DM16" s="281" t="str">
        <f ca="true">+IF(OFFSET('Sanitation Data'!$I$31,0,10*ROW('Sanitation Data'!I10))="","",OFFSET('Sanitation Data'!$I$31,0,10*ROW('Sanitation Data'!I10)))</f>
        <v/>
      </c>
      <c r="DN16" s="281" t="str">
        <f ca="true">+IF(OFFSET('Sanitation Data'!$I$32,0,10*ROW('Sanitation Data'!I10))="","",OFFSET('Sanitation Data'!$I$32,0,10*ROW('Sanitation Data'!I10)))</f>
        <v/>
      </c>
      <c r="DO16" s="281" t="str">
        <f ca="true">+IF(OFFSET('Hygiene Data'!$D$11,0,10*ROW('Hygiene Data'!D10))="","",OFFSET('Hygiene Data'!$D$11,0,10*ROW('Hygiene Data'!D10)))</f>
        <v/>
      </c>
      <c r="DP16" s="281" t="str">
        <f ca="true">+IF(OFFSET('Hygiene Data'!$D$12,0,10*ROW('Hygiene Data'!D10))="","",OFFSET('Hygiene Data'!$D$12,0,10*ROW('Hygiene Data'!D10)))</f>
        <v/>
      </c>
      <c r="DQ16" s="281" t="str">
        <f ca="true">+IF(OFFSET('Hygiene Data'!$D$13,0,10*ROW('Hygiene Data'!D10))="","",OFFSET('Hygiene Data'!$D$13,0,10*ROW('Hygiene Data'!D10)))</f>
        <v/>
      </c>
      <c r="DR16" s="281" t="str">
        <f ca="true">+IF(OFFSET('Hygiene Data'!$E$11,0,10*ROW('Hygiene Data'!E10))="","",OFFSET('Hygiene Data'!$E$11,0,10*ROW('Hygiene Data'!E10)))</f>
        <v/>
      </c>
      <c r="DS16" s="281" t="str">
        <f ca="true">+IF(OFFSET('Hygiene Data'!$E$12,0,10*ROW('Hygiene Data'!E10))="","",OFFSET('Hygiene Data'!$E$12,0,10*ROW('Hygiene Data'!E10)))</f>
        <v/>
      </c>
      <c r="DT16" s="281" t="str">
        <f ca="true">+IF(OFFSET('Hygiene Data'!$E$13,0,10*ROW('Hygiene Data'!E10))="","",OFFSET('Hygiene Data'!$E$13,0,10*ROW('Hygiene Data'!E10)))</f>
        <v/>
      </c>
      <c r="DU16" s="281" t="str">
        <f ca="true">+IF(OFFSET('Hygiene Data'!$F$11,0,10*ROW('Hygiene Data'!F10))="","",OFFSET('Hygiene Data'!$F$11,0,10*ROW('Hygiene Data'!F10)))</f>
        <v/>
      </c>
      <c r="DV16" s="281" t="str">
        <f ca="true">+IF(OFFSET('Hygiene Data'!$F$12,0,10*ROW('Hygiene Data'!F10))="","",OFFSET('Hygiene Data'!$F$12,0,10*ROW('Hygiene Data'!F10)))</f>
        <v/>
      </c>
      <c r="DW16" s="281" t="str">
        <f ca="true">+IF(OFFSET('Hygiene Data'!$F$13,0,10*ROW('Hygiene Data'!F10))="","",OFFSET('Hygiene Data'!$F$13,0,10*ROW('Hygiene Data'!F10)))</f>
        <v/>
      </c>
      <c r="DX16" s="281" t="str">
        <f ca="true">+IF(OFFSET('Hygiene Data'!$G$11,0,10*ROW('Hygiene Data'!G10))="","",OFFSET('Hygiene Data'!$G$11,0,10*ROW('Hygiene Data'!G10)))</f>
        <v/>
      </c>
      <c r="DY16" s="281" t="str">
        <f ca="true">+IF(OFFSET('Hygiene Data'!$G$12,0,10*ROW('Hygiene Data'!G10))="","",OFFSET('Hygiene Data'!$G$12,0,10*ROW('Hygiene Data'!G10)))</f>
        <v/>
      </c>
      <c r="DZ16" s="281" t="str">
        <f ca="true">+IF(OFFSET('Hygiene Data'!$G$13,0,10*ROW('Hygiene Data'!G10))="","",OFFSET('Hygiene Data'!$G$13,0,10*ROW('Hygiene Data'!G10)))</f>
        <v/>
      </c>
      <c r="EA16" s="281" t="str">
        <f ca="true">+IF(OFFSET('Hygiene Data'!$H$11,0,10*ROW('Hygiene Data'!H10))="","",OFFSET('Hygiene Data'!$H$11,0,10*ROW('Hygiene Data'!H10)))</f>
        <v/>
      </c>
      <c r="EB16" s="281" t="str">
        <f ca="true">+IF(OFFSET('Hygiene Data'!$H$12,0,10*ROW('Hygiene Data'!H10))="","",OFFSET('Hygiene Data'!$H$12,0,10*ROW('Hygiene Data'!H10)))</f>
        <v/>
      </c>
      <c r="EC16" s="281" t="str">
        <f ca="true">+IF(OFFSET('Hygiene Data'!$H$13,0,10*ROW('Hygiene Data'!H10))="","",OFFSET('Hygiene Data'!$H$13,0,10*ROW('Hygiene Data'!H10)))</f>
        <v/>
      </c>
      <c r="ED16" s="281" t="str">
        <f ca="true">+IF(OFFSET('Hygiene Data'!$I$11,0,10*ROW('Hygiene Data'!I10))="","",OFFSET('Hygiene Data'!$I$11,0,10*ROW('Hygiene Data'!I10)))</f>
        <v/>
      </c>
      <c r="EE16" s="281" t="str">
        <f ca="true">+IF(OFFSET('Hygiene Data'!$I$12,0,10*ROW('Hygiene Data'!I10))="","",OFFSET('Hygiene Data'!$I$12,0,10*ROW('Hygiene Data'!I10)))</f>
        <v/>
      </c>
      <c r="EF16" s="281"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7"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1"/>
      <c r="BS17" s="281" t="str">
        <f ca="true">+IF(OFFSET('Water Data'!$D$27,0,10*ROW('Water Data'!D11))="","",OFFSET('Water Data'!$D$27,0,10*ROW('Water Data'!D11)))</f>
        <v/>
      </c>
      <c r="BT17" s="281" t="str">
        <f ca="true">+IF(OFFSET('Water Data'!$D$28,0,10*ROW('Water Data'!D11))="","",OFFSET('Water Data'!$D$28,0,10*ROW('Water Data'!D11)))</f>
        <v/>
      </c>
      <c r="BU17" s="281" t="str">
        <f ca="true">+IF(OFFSET('Water Data'!$D$29,0,10*ROW('Water Data'!D11))="","",OFFSET('Water Data'!$D$29,0,10*ROW('Water Data'!D11)))</f>
        <v/>
      </c>
      <c r="BV17" s="281" t="str">
        <f ca="true">+IF(OFFSET('Water Data'!$E$27,0,10*ROW('Water Data'!E11))="","",OFFSET('Water Data'!$E$27,0,10*ROW('Water Data'!E11)))</f>
        <v/>
      </c>
      <c r="BW17" s="281" t="str">
        <f ca="true">+IF(OFFSET('Water Data'!$E$28,0,10*ROW('Water Data'!E11))="","",OFFSET('Water Data'!$E$28,0,10*ROW('Water Data'!E11)))</f>
        <v/>
      </c>
      <c r="BX17" s="281" t="str">
        <f ca="true">+IF(OFFSET('Water Data'!$E$29,0,10*ROW('Water Data'!E11))="","",OFFSET('Water Data'!$E$29,0,10*ROW('Water Data'!E11)))</f>
        <v/>
      </c>
      <c r="BY17" s="281" t="str">
        <f ca="true">+IF(OFFSET('Water Data'!$F$27,0,10*ROW('Water Data'!F11))="","",OFFSET('Water Data'!$F$27,0,10*ROW('Water Data'!F11)))</f>
        <v/>
      </c>
      <c r="BZ17" s="281" t="str">
        <f ca="true">+IF(OFFSET('Water Data'!$F$28,0,10*ROW('Water Data'!F11))="","",OFFSET('Water Data'!$F$28,0,10*ROW('Water Data'!F11)))</f>
        <v/>
      </c>
      <c r="CA17" s="281" t="str">
        <f ca="true">+IF(OFFSET('Water Data'!$F$29,0,10*ROW('Water Data'!F11))="","",OFFSET('Water Data'!$F$29,0,10*ROW('Water Data'!F11)))</f>
        <v/>
      </c>
      <c r="CB17" s="281" t="str">
        <f ca="true">+IF(OFFSET('Water Data'!$G$27,0,10*ROW('Water Data'!G11))="","",OFFSET('Water Data'!$G$27,0,10*ROW('Water Data'!G11)))</f>
        <v/>
      </c>
      <c r="CC17" s="281" t="str">
        <f ca="true">+IF(OFFSET('Water Data'!$G$28,0,10*ROW('Water Data'!G11))="","",OFFSET('Water Data'!$G$28,0,10*ROW('Water Data'!G11)))</f>
        <v/>
      </c>
      <c r="CD17" s="281" t="str">
        <f ca="true">+IF(OFFSET('Water Data'!$G$29,0,10*ROW('Water Data'!G11))="","",OFFSET('Water Data'!$G$29,0,10*ROW('Water Data'!G11)))</f>
        <v/>
      </c>
      <c r="CE17" s="281" t="str">
        <f ca="true">+IF(OFFSET('Water Data'!$H$27,0,10*ROW('Water Data'!H11))="","",OFFSET('Water Data'!$H$27,0,10*ROW('Water Data'!H11)))</f>
        <v/>
      </c>
      <c r="CF17" s="281" t="str">
        <f ca="true">+IF(OFFSET('Water Data'!$H$28,0,10*ROW('Water Data'!H11))="","",OFFSET('Water Data'!$H$28,0,10*ROW('Water Data'!H11)))</f>
        <v/>
      </c>
      <c r="CG17" s="281" t="str">
        <f ca="true">+IF(OFFSET('Water Data'!$H$29,0,10*ROW('Water Data'!H11))="","",OFFSET('Water Data'!$H$29,0,10*ROW('Water Data'!H11)))</f>
        <v/>
      </c>
      <c r="CH17" s="281" t="str">
        <f ca="true">+IF(OFFSET('Water Data'!$I$27,0,10*ROW('Water Data'!I11))="","",OFFSET('Water Data'!$I$27,0,10*ROW('Water Data'!I11)))</f>
        <v/>
      </c>
      <c r="CI17" s="281" t="str">
        <f ca="true">+IF(OFFSET('Water Data'!$I$28,0,10*ROW('Water Data'!I11))="","",OFFSET('Water Data'!$I$28,0,10*ROW('Water Data'!I11)))</f>
        <v/>
      </c>
      <c r="CJ17" s="281" t="str">
        <f ca="true">+IF(OFFSET('Water Data'!$I$29,0,10*ROW('Water Data'!I11))="","",OFFSET('Water Data'!$I$29,0,10*ROW('Water Data'!I11)))</f>
        <v/>
      </c>
      <c r="CK17" s="281" t="str">
        <f ca="true">+IF(OFFSET('Sanitation Data'!$D$28,0,10*ROW('Sanitation Data'!D11))="","",OFFSET('Sanitation Data'!$D$28,0,10*ROW('Sanitation Data'!D11)))</f>
        <v/>
      </c>
      <c r="CL17" s="281" t="str">
        <f ca="true">+IF(OFFSET('Sanitation Data'!$D$29,0,10*ROW('Sanitation Data'!D11))="","",OFFSET('Sanitation Data'!$D$29,0,10*ROW('Sanitation Data'!D11)))</f>
        <v/>
      </c>
      <c r="CM17" s="281" t="str">
        <f ca="true">+IF(OFFSET('Sanitation Data'!$D$30,0,10*ROW('Sanitation Data'!D11))="","",OFFSET('Sanitation Data'!$D$30,0,10*ROW('Sanitation Data'!D11)))</f>
        <v/>
      </c>
      <c r="CN17" s="281" t="str">
        <f ca="true">+IF(OFFSET('Sanitation Data'!$D$31,0,10*ROW('Sanitation Data'!D11))="","",OFFSET('Sanitation Data'!$D$31,0,10*ROW('Sanitation Data'!D11)))</f>
        <v/>
      </c>
      <c r="CO17" s="281" t="str">
        <f ca="true">+IF(OFFSET('Sanitation Data'!$D$32,0,10*ROW('Sanitation Data'!D11))="","",OFFSET('Sanitation Data'!$D$32,0,10*ROW('Sanitation Data'!D11)))</f>
        <v/>
      </c>
      <c r="CP17" s="281" t="str">
        <f ca="true">+IF(OFFSET('Sanitation Data'!$E$28,0,10*ROW('Sanitation Data'!E11))="","",OFFSET('Sanitation Data'!$E$28,0,10*ROW('Sanitation Data'!E11)))</f>
        <v/>
      </c>
      <c r="CQ17" s="281" t="str">
        <f ca="true">+IF(OFFSET('Sanitation Data'!$E$29,0,10*ROW('Sanitation Data'!E11))="","",OFFSET('Sanitation Data'!$E$29,0,10*ROW('Sanitation Data'!E11)))</f>
        <v/>
      </c>
      <c r="CR17" s="281" t="str">
        <f ca="true">+IF(OFFSET('Sanitation Data'!$E$30,0,10*ROW('Sanitation Data'!E11))="","",OFFSET('Sanitation Data'!$E$30,0,10*ROW('Sanitation Data'!E11)))</f>
        <v/>
      </c>
      <c r="CS17" s="281" t="str">
        <f ca="true">+IF(OFFSET('Sanitation Data'!$E$31,0,10*ROW('Sanitation Data'!E11))="","",OFFSET('Sanitation Data'!$E$31,0,10*ROW('Sanitation Data'!E11)))</f>
        <v/>
      </c>
      <c r="CT17" s="281" t="str">
        <f ca="true">+IF(OFFSET('Sanitation Data'!$E$32,0,10*ROW('Sanitation Data'!E11))="","",OFFSET('Sanitation Data'!$E$32,0,10*ROW('Sanitation Data'!E11)))</f>
        <v/>
      </c>
      <c r="CU17" s="281" t="str">
        <f ca="true">+IF(OFFSET('Sanitation Data'!$F$28,0,10*ROW('Sanitation Data'!F11))="","",OFFSET('Sanitation Data'!$F$28,0,10*ROW('Sanitation Data'!F11)))</f>
        <v/>
      </c>
      <c r="CV17" s="281" t="str">
        <f ca="true">+IF(OFFSET('Sanitation Data'!$F$29,0,10*ROW('Sanitation Data'!F11))="","",OFFSET('Sanitation Data'!$F$29,0,10*ROW('Sanitation Data'!F11)))</f>
        <v/>
      </c>
      <c r="CW17" s="281" t="str">
        <f ca="true">+IF(OFFSET('Sanitation Data'!$F$30,0,10*ROW('Sanitation Data'!F11))="","",OFFSET('Sanitation Data'!$F$30,0,10*ROW('Sanitation Data'!F11)))</f>
        <v/>
      </c>
      <c r="CX17" s="281" t="str">
        <f ca="true">+IF(OFFSET('Sanitation Data'!$F$31,0,10*ROW('Sanitation Data'!F11))="","",OFFSET('Sanitation Data'!$F$31,0,10*ROW('Sanitation Data'!F11)))</f>
        <v/>
      </c>
      <c r="CY17" s="281" t="str">
        <f ca="true">+IF(OFFSET('Sanitation Data'!$F$32,0,10*ROW('Sanitation Data'!F11))="","",OFFSET('Sanitation Data'!$F$32,0,10*ROW('Sanitation Data'!F11)))</f>
        <v/>
      </c>
      <c r="CZ17" s="281" t="str">
        <f ca="true">+IF(OFFSET('Sanitation Data'!$G$28,0,10*ROW('Sanitation Data'!G11))="","",OFFSET('Sanitation Data'!$G$28,0,10*ROW('Sanitation Data'!G11)))</f>
        <v/>
      </c>
      <c r="DA17" s="281" t="str">
        <f ca="true">+IF(OFFSET('Sanitation Data'!$G$29,0,10*ROW('Sanitation Data'!G11))="","",OFFSET('Sanitation Data'!$G$29,0,10*ROW('Sanitation Data'!G11)))</f>
        <v/>
      </c>
      <c r="DB17" s="281" t="str">
        <f ca="true">+IF(OFFSET('Sanitation Data'!$G$30,0,10*ROW('Sanitation Data'!G11))="","",OFFSET('Sanitation Data'!$G$30,0,10*ROW('Sanitation Data'!G11)))</f>
        <v/>
      </c>
      <c r="DC17" s="281" t="str">
        <f ca="true">+IF(OFFSET('Sanitation Data'!$G$31,0,10*ROW('Sanitation Data'!G11))="","",OFFSET('Sanitation Data'!$G$31,0,10*ROW('Sanitation Data'!G11)))</f>
        <v/>
      </c>
      <c r="DD17" s="281" t="str">
        <f ca="true">+IF(OFFSET('Sanitation Data'!$G$32,0,10*ROW('Sanitation Data'!G11))="","",OFFSET('Sanitation Data'!$G$32,0,10*ROW('Sanitation Data'!G11)))</f>
        <v/>
      </c>
      <c r="DE17" s="281" t="str">
        <f ca="true">+IF(OFFSET('Sanitation Data'!$H$28,0,10*ROW('Sanitation Data'!H11))="","",OFFSET('Sanitation Data'!$H$28,0,10*ROW('Sanitation Data'!H11)))</f>
        <v/>
      </c>
      <c r="DF17" s="281" t="str">
        <f ca="true">+IF(OFFSET('Sanitation Data'!$H$29,0,10*ROW('Sanitation Data'!H11))="","",OFFSET('Sanitation Data'!$H$29,0,10*ROW('Sanitation Data'!H11)))</f>
        <v/>
      </c>
      <c r="DG17" s="281" t="str">
        <f ca="true">+IF(OFFSET('Sanitation Data'!$H$30,0,10*ROW('Sanitation Data'!H11))="","",OFFSET('Sanitation Data'!$H$30,0,10*ROW('Sanitation Data'!H11)))</f>
        <v/>
      </c>
      <c r="DH17" s="281" t="str">
        <f ca="true">+IF(OFFSET('Sanitation Data'!$H$31,0,10*ROW('Sanitation Data'!H11))="","",OFFSET('Sanitation Data'!$H$31,0,10*ROW('Sanitation Data'!H11)))</f>
        <v/>
      </c>
      <c r="DI17" s="281" t="str">
        <f ca="true">+IF(OFFSET('Sanitation Data'!$H$32,0,10*ROW('Sanitation Data'!H11))="","",OFFSET('Sanitation Data'!$H$32,0,10*ROW('Sanitation Data'!H11)))</f>
        <v/>
      </c>
      <c r="DJ17" s="281" t="str">
        <f ca="true">+IF(OFFSET('Sanitation Data'!$I$28,0,10*ROW('Sanitation Data'!I11))="","",OFFSET('Sanitation Data'!$I$28,0,10*ROW('Sanitation Data'!I11)))</f>
        <v/>
      </c>
      <c r="DK17" s="281" t="str">
        <f ca="true">+IF(OFFSET('Sanitation Data'!$I$29,0,10*ROW('Sanitation Data'!I11))="","",OFFSET('Sanitation Data'!$I$29,0,10*ROW('Sanitation Data'!I11)))</f>
        <v/>
      </c>
      <c r="DL17" s="281" t="str">
        <f ca="true">+IF(OFFSET('Sanitation Data'!$I$30,0,10*ROW('Sanitation Data'!I11))="","",OFFSET('Sanitation Data'!$I$30,0,10*ROW('Sanitation Data'!I11)))</f>
        <v/>
      </c>
      <c r="DM17" s="281" t="str">
        <f ca="true">+IF(OFFSET('Sanitation Data'!$I$31,0,10*ROW('Sanitation Data'!I11))="","",OFFSET('Sanitation Data'!$I$31,0,10*ROW('Sanitation Data'!I11)))</f>
        <v/>
      </c>
      <c r="DN17" s="281" t="str">
        <f ca="true">+IF(OFFSET('Sanitation Data'!$I$32,0,10*ROW('Sanitation Data'!I11))="","",OFFSET('Sanitation Data'!$I$32,0,10*ROW('Sanitation Data'!I11)))</f>
        <v/>
      </c>
      <c r="DO17" s="281" t="str">
        <f ca="true">+IF(OFFSET('Hygiene Data'!$D$11,0,10*ROW('Hygiene Data'!D11))="","",OFFSET('Hygiene Data'!$D$11,0,10*ROW('Hygiene Data'!D11)))</f>
        <v/>
      </c>
      <c r="DP17" s="281" t="str">
        <f ca="true">+IF(OFFSET('Hygiene Data'!$D$12,0,10*ROW('Hygiene Data'!D11))="","",OFFSET('Hygiene Data'!$D$12,0,10*ROW('Hygiene Data'!D11)))</f>
        <v/>
      </c>
      <c r="DQ17" s="281" t="str">
        <f ca="true">+IF(OFFSET('Hygiene Data'!$D$13,0,10*ROW('Hygiene Data'!D11))="","",OFFSET('Hygiene Data'!$D$13,0,10*ROW('Hygiene Data'!D11)))</f>
        <v/>
      </c>
      <c r="DR17" s="281" t="str">
        <f ca="true">+IF(OFFSET('Hygiene Data'!$E$11,0,10*ROW('Hygiene Data'!E11))="","",OFFSET('Hygiene Data'!$E$11,0,10*ROW('Hygiene Data'!E11)))</f>
        <v/>
      </c>
      <c r="DS17" s="281" t="str">
        <f ca="true">+IF(OFFSET('Hygiene Data'!$E$12,0,10*ROW('Hygiene Data'!E11))="","",OFFSET('Hygiene Data'!$E$12,0,10*ROW('Hygiene Data'!E11)))</f>
        <v/>
      </c>
      <c r="DT17" s="281" t="str">
        <f ca="true">+IF(OFFSET('Hygiene Data'!$E$13,0,10*ROW('Hygiene Data'!E11))="","",OFFSET('Hygiene Data'!$E$13,0,10*ROW('Hygiene Data'!E11)))</f>
        <v/>
      </c>
      <c r="DU17" s="281" t="str">
        <f ca="true">+IF(OFFSET('Hygiene Data'!$F$11,0,10*ROW('Hygiene Data'!F11))="","",OFFSET('Hygiene Data'!$F$11,0,10*ROW('Hygiene Data'!F11)))</f>
        <v/>
      </c>
      <c r="DV17" s="281" t="str">
        <f ca="true">+IF(OFFSET('Hygiene Data'!$F$12,0,10*ROW('Hygiene Data'!F11))="","",OFFSET('Hygiene Data'!$F$12,0,10*ROW('Hygiene Data'!F11)))</f>
        <v/>
      </c>
      <c r="DW17" s="281" t="str">
        <f ca="true">+IF(OFFSET('Hygiene Data'!$F$13,0,10*ROW('Hygiene Data'!F11))="","",OFFSET('Hygiene Data'!$F$13,0,10*ROW('Hygiene Data'!F11)))</f>
        <v/>
      </c>
      <c r="DX17" s="281" t="str">
        <f ca="true">+IF(OFFSET('Hygiene Data'!$G$11,0,10*ROW('Hygiene Data'!G11))="","",OFFSET('Hygiene Data'!$G$11,0,10*ROW('Hygiene Data'!G11)))</f>
        <v/>
      </c>
      <c r="DY17" s="281" t="str">
        <f ca="true">+IF(OFFSET('Hygiene Data'!$G$12,0,10*ROW('Hygiene Data'!G11))="","",OFFSET('Hygiene Data'!$G$12,0,10*ROW('Hygiene Data'!G11)))</f>
        <v/>
      </c>
      <c r="DZ17" s="281" t="str">
        <f ca="true">+IF(OFFSET('Hygiene Data'!$G$13,0,10*ROW('Hygiene Data'!G11))="","",OFFSET('Hygiene Data'!$G$13,0,10*ROW('Hygiene Data'!G11)))</f>
        <v/>
      </c>
      <c r="EA17" s="281" t="str">
        <f ca="true">+IF(OFFSET('Hygiene Data'!$H$11,0,10*ROW('Hygiene Data'!H11))="","",OFFSET('Hygiene Data'!$H$11,0,10*ROW('Hygiene Data'!H11)))</f>
        <v/>
      </c>
      <c r="EB17" s="281" t="str">
        <f ca="true">+IF(OFFSET('Hygiene Data'!$H$12,0,10*ROW('Hygiene Data'!H11))="","",OFFSET('Hygiene Data'!$H$12,0,10*ROW('Hygiene Data'!H11)))</f>
        <v/>
      </c>
      <c r="EC17" s="281" t="str">
        <f ca="true">+IF(OFFSET('Hygiene Data'!$H$13,0,10*ROW('Hygiene Data'!H11))="","",OFFSET('Hygiene Data'!$H$13,0,10*ROW('Hygiene Data'!H11)))</f>
        <v/>
      </c>
      <c r="ED17" s="281" t="str">
        <f ca="true">+IF(OFFSET('Hygiene Data'!$I$11,0,10*ROW('Hygiene Data'!I11))="","",OFFSET('Hygiene Data'!$I$11,0,10*ROW('Hygiene Data'!I11)))</f>
        <v/>
      </c>
      <c r="EE17" s="281" t="str">
        <f ca="true">+IF(OFFSET('Hygiene Data'!$I$12,0,10*ROW('Hygiene Data'!I11))="","",OFFSET('Hygiene Data'!$I$12,0,10*ROW('Hygiene Data'!I11)))</f>
        <v/>
      </c>
      <c r="EF17" s="281"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7"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1"/>
      <c r="BS18" s="281" t="str">
        <f ca="true">+IF(OFFSET('Water Data'!$D$27,0,10*ROW('Water Data'!D12))="","",OFFSET('Water Data'!$D$27,0,10*ROW('Water Data'!D12)))</f>
        <v/>
      </c>
      <c r="BT18" s="281" t="str">
        <f ca="true">+IF(OFFSET('Water Data'!$D$28,0,10*ROW('Water Data'!D12))="","",OFFSET('Water Data'!$D$28,0,10*ROW('Water Data'!D12)))</f>
        <v/>
      </c>
      <c r="BU18" s="281" t="str">
        <f ca="true">+IF(OFFSET('Water Data'!$D$29,0,10*ROW('Water Data'!D12))="","",OFFSET('Water Data'!$D$29,0,10*ROW('Water Data'!D12)))</f>
        <v/>
      </c>
      <c r="BV18" s="281" t="str">
        <f ca="true">+IF(OFFSET('Water Data'!$E$27,0,10*ROW('Water Data'!E12))="","",OFFSET('Water Data'!$E$27,0,10*ROW('Water Data'!E12)))</f>
        <v/>
      </c>
      <c r="BW18" s="281" t="str">
        <f ca="true">+IF(OFFSET('Water Data'!$E$28,0,10*ROW('Water Data'!E12))="","",OFFSET('Water Data'!$E$28,0,10*ROW('Water Data'!E12)))</f>
        <v/>
      </c>
      <c r="BX18" s="281" t="str">
        <f ca="true">+IF(OFFSET('Water Data'!$E$29,0,10*ROW('Water Data'!E12))="","",OFFSET('Water Data'!$E$29,0,10*ROW('Water Data'!E12)))</f>
        <v/>
      </c>
      <c r="BY18" s="281" t="str">
        <f ca="true">+IF(OFFSET('Water Data'!$F$27,0,10*ROW('Water Data'!F12))="","",OFFSET('Water Data'!$F$27,0,10*ROW('Water Data'!F12)))</f>
        <v/>
      </c>
      <c r="BZ18" s="281" t="str">
        <f ca="true">+IF(OFFSET('Water Data'!$F$28,0,10*ROW('Water Data'!F12))="","",OFFSET('Water Data'!$F$28,0,10*ROW('Water Data'!F12)))</f>
        <v/>
      </c>
      <c r="CA18" s="281" t="str">
        <f ca="true">+IF(OFFSET('Water Data'!$F$29,0,10*ROW('Water Data'!F12))="","",OFFSET('Water Data'!$F$29,0,10*ROW('Water Data'!F12)))</f>
        <v/>
      </c>
      <c r="CB18" s="281" t="str">
        <f ca="true">+IF(OFFSET('Water Data'!$G$27,0,10*ROW('Water Data'!G12))="","",OFFSET('Water Data'!$G$27,0,10*ROW('Water Data'!G12)))</f>
        <v/>
      </c>
      <c r="CC18" s="281" t="str">
        <f ca="true">+IF(OFFSET('Water Data'!$G$28,0,10*ROW('Water Data'!G12))="","",OFFSET('Water Data'!$G$28,0,10*ROW('Water Data'!G12)))</f>
        <v/>
      </c>
      <c r="CD18" s="281" t="str">
        <f ca="true">+IF(OFFSET('Water Data'!$G$29,0,10*ROW('Water Data'!G12))="","",OFFSET('Water Data'!$G$29,0,10*ROW('Water Data'!G12)))</f>
        <v/>
      </c>
      <c r="CE18" s="281" t="str">
        <f ca="true">+IF(OFFSET('Water Data'!$H$27,0,10*ROW('Water Data'!H12))="","",OFFSET('Water Data'!$H$27,0,10*ROW('Water Data'!H12)))</f>
        <v/>
      </c>
      <c r="CF18" s="281" t="str">
        <f ca="true">+IF(OFFSET('Water Data'!$H$28,0,10*ROW('Water Data'!H12))="","",OFFSET('Water Data'!$H$28,0,10*ROW('Water Data'!H12)))</f>
        <v/>
      </c>
      <c r="CG18" s="281" t="str">
        <f ca="true">+IF(OFFSET('Water Data'!$H$29,0,10*ROW('Water Data'!H12))="","",OFFSET('Water Data'!$H$29,0,10*ROW('Water Data'!H12)))</f>
        <v/>
      </c>
      <c r="CH18" s="281" t="str">
        <f ca="true">+IF(OFFSET('Water Data'!$I$27,0,10*ROW('Water Data'!I12))="","",OFFSET('Water Data'!$I$27,0,10*ROW('Water Data'!I12)))</f>
        <v/>
      </c>
      <c r="CI18" s="281" t="str">
        <f ca="true">+IF(OFFSET('Water Data'!$I$28,0,10*ROW('Water Data'!I12))="","",OFFSET('Water Data'!$I$28,0,10*ROW('Water Data'!I12)))</f>
        <v/>
      </c>
      <c r="CJ18" s="281" t="str">
        <f ca="true">+IF(OFFSET('Water Data'!$I$29,0,10*ROW('Water Data'!I12))="","",OFFSET('Water Data'!$I$29,0,10*ROW('Water Data'!I12)))</f>
        <v/>
      </c>
      <c r="CK18" s="281" t="str">
        <f ca="true">+IF(OFFSET('Sanitation Data'!$D$28,0,10*ROW('Sanitation Data'!D12))="","",OFFSET('Sanitation Data'!$D$28,0,10*ROW('Sanitation Data'!D12)))</f>
        <v/>
      </c>
      <c r="CL18" s="281" t="str">
        <f ca="true">+IF(OFFSET('Sanitation Data'!$D$29,0,10*ROW('Sanitation Data'!D12))="","",OFFSET('Sanitation Data'!$D$29,0,10*ROW('Sanitation Data'!D12)))</f>
        <v/>
      </c>
      <c r="CM18" s="281" t="str">
        <f ca="true">+IF(OFFSET('Sanitation Data'!$D$30,0,10*ROW('Sanitation Data'!D12))="","",OFFSET('Sanitation Data'!$D$30,0,10*ROW('Sanitation Data'!D12)))</f>
        <v/>
      </c>
      <c r="CN18" s="281" t="str">
        <f ca="true">+IF(OFFSET('Sanitation Data'!$D$31,0,10*ROW('Sanitation Data'!D12))="","",OFFSET('Sanitation Data'!$D$31,0,10*ROW('Sanitation Data'!D12)))</f>
        <v/>
      </c>
      <c r="CO18" s="281" t="str">
        <f ca="true">+IF(OFFSET('Sanitation Data'!$D$32,0,10*ROW('Sanitation Data'!D12))="","",OFFSET('Sanitation Data'!$D$32,0,10*ROW('Sanitation Data'!D12)))</f>
        <v/>
      </c>
      <c r="CP18" s="281" t="str">
        <f ca="true">+IF(OFFSET('Sanitation Data'!$E$28,0,10*ROW('Sanitation Data'!E12))="","",OFFSET('Sanitation Data'!$E$28,0,10*ROW('Sanitation Data'!E12)))</f>
        <v/>
      </c>
      <c r="CQ18" s="281" t="str">
        <f ca="true">+IF(OFFSET('Sanitation Data'!$E$29,0,10*ROW('Sanitation Data'!E12))="","",OFFSET('Sanitation Data'!$E$29,0,10*ROW('Sanitation Data'!E12)))</f>
        <v/>
      </c>
      <c r="CR18" s="281" t="str">
        <f ca="true">+IF(OFFSET('Sanitation Data'!$E$30,0,10*ROW('Sanitation Data'!E12))="","",OFFSET('Sanitation Data'!$E$30,0,10*ROW('Sanitation Data'!E12)))</f>
        <v/>
      </c>
      <c r="CS18" s="281" t="str">
        <f ca="true">+IF(OFFSET('Sanitation Data'!$E$31,0,10*ROW('Sanitation Data'!E12))="","",OFFSET('Sanitation Data'!$E$31,0,10*ROW('Sanitation Data'!E12)))</f>
        <v/>
      </c>
      <c r="CT18" s="281" t="str">
        <f ca="true">+IF(OFFSET('Sanitation Data'!$E$32,0,10*ROW('Sanitation Data'!E12))="","",OFFSET('Sanitation Data'!$E$32,0,10*ROW('Sanitation Data'!E12)))</f>
        <v/>
      </c>
      <c r="CU18" s="281" t="str">
        <f ca="true">+IF(OFFSET('Sanitation Data'!$F$28,0,10*ROW('Sanitation Data'!F12))="","",OFFSET('Sanitation Data'!$F$28,0,10*ROW('Sanitation Data'!F12)))</f>
        <v/>
      </c>
      <c r="CV18" s="281" t="str">
        <f ca="true">+IF(OFFSET('Sanitation Data'!$F$29,0,10*ROW('Sanitation Data'!F12))="","",OFFSET('Sanitation Data'!$F$29,0,10*ROW('Sanitation Data'!F12)))</f>
        <v/>
      </c>
      <c r="CW18" s="281" t="str">
        <f ca="true">+IF(OFFSET('Sanitation Data'!$F$30,0,10*ROW('Sanitation Data'!F12))="","",OFFSET('Sanitation Data'!$F$30,0,10*ROW('Sanitation Data'!F12)))</f>
        <v/>
      </c>
      <c r="CX18" s="281" t="str">
        <f ca="true">+IF(OFFSET('Sanitation Data'!$F$31,0,10*ROW('Sanitation Data'!F12))="","",OFFSET('Sanitation Data'!$F$31,0,10*ROW('Sanitation Data'!F12)))</f>
        <v/>
      </c>
      <c r="CY18" s="281" t="str">
        <f ca="true">+IF(OFFSET('Sanitation Data'!$F$32,0,10*ROW('Sanitation Data'!F12))="","",OFFSET('Sanitation Data'!$F$32,0,10*ROW('Sanitation Data'!F12)))</f>
        <v/>
      </c>
      <c r="CZ18" s="281" t="str">
        <f ca="true">+IF(OFFSET('Sanitation Data'!$G$28,0,10*ROW('Sanitation Data'!G12))="","",OFFSET('Sanitation Data'!$G$28,0,10*ROW('Sanitation Data'!G12)))</f>
        <v/>
      </c>
      <c r="DA18" s="281" t="str">
        <f ca="true">+IF(OFFSET('Sanitation Data'!$G$29,0,10*ROW('Sanitation Data'!G12))="","",OFFSET('Sanitation Data'!$G$29,0,10*ROW('Sanitation Data'!G12)))</f>
        <v/>
      </c>
      <c r="DB18" s="281" t="str">
        <f ca="true">+IF(OFFSET('Sanitation Data'!$G$30,0,10*ROW('Sanitation Data'!G12))="","",OFFSET('Sanitation Data'!$G$30,0,10*ROW('Sanitation Data'!G12)))</f>
        <v/>
      </c>
      <c r="DC18" s="281" t="str">
        <f ca="true">+IF(OFFSET('Sanitation Data'!$G$31,0,10*ROW('Sanitation Data'!G12))="","",OFFSET('Sanitation Data'!$G$31,0,10*ROW('Sanitation Data'!G12)))</f>
        <v/>
      </c>
      <c r="DD18" s="281" t="str">
        <f ca="true">+IF(OFFSET('Sanitation Data'!$G$32,0,10*ROW('Sanitation Data'!G12))="","",OFFSET('Sanitation Data'!$G$32,0,10*ROW('Sanitation Data'!G12)))</f>
        <v/>
      </c>
      <c r="DE18" s="281" t="str">
        <f ca="true">+IF(OFFSET('Sanitation Data'!$H$28,0,10*ROW('Sanitation Data'!H12))="","",OFFSET('Sanitation Data'!$H$28,0,10*ROW('Sanitation Data'!H12)))</f>
        <v/>
      </c>
      <c r="DF18" s="281" t="str">
        <f ca="true">+IF(OFFSET('Sanitation Data'!$H$29,0,10*ROW('Sanitation Data'!H12))="","",OFFSET('Sanitation Data'!$H$29,0,10*ROW('Sanitation Data'!H12)))</f>
        <v/>
      </c>
      <c r="DG18" s="281" t="str">
        <f ca="true">+IF(OFFSET('Sanitation Data'!$H$30,0,10*ROW('Sanitation Data'!H12))="","",OFFSET('Sanitation Data'!$H$30,0,10*ROW('Sanitation Data'!H12)))</f>
        <v/>
      </c>
      <c r="DH18" s="281" t="str">
        <f ca="true">+IF(OFFSET('Sanitation Data'!$H$31,0,10*ROW('Sanitation Data'!H12))="","",OFFSET('Sanitation Data'!$H$31,0,10*ROW('Sanitation Data'!H12)))</f>
        <v/>
      </c>
      <c r="DI18" s="281" t="str">
        <f ca="true">+IF(OFFSET('Sanitation Data'!$H$32,0,10*ROW('Sanitation Data'!H12))="","",OFFSET('Sanitation Data'!$H$32,0,10*ROW('Sanitation Data'!H12)))</f>
        <v/>
      </c>
      <c r="DJ18" s="281" t="str">
        <f ca="true">+IF(OFFSET('Sanitation Data'!$I$28,0,10*ROW('Sanitation Data'!I12))="","",OFFSET('Sanitation Data'!$I$28,0,10*ROW('Sanitation Data'!I12)))</f>
        <v/>
      </c>
      <c r="DK18" s="281" t="str">
        <f ca="true">+IF(OFFSET('Sanitation Data'!$I$29,0,10*ROW('Sanitation Data'!I12))="","",OFFSET('Sanitation Data'!$I$29,0,10*ROW('Sanitation Data'!I12)))</f>
        <v/>
      </c>
      <c r="DL18" s="281" t="str">
        <f ca="true">+IF(OFFSET('Sanitation Data'!$I$30,0,10*ROW('Sanitation Data'!I12))="","",OFFSET('Sanitation Data'!$I$30,0,10*ROW('Sanitation Data'!I12)))</f>
        <v/>
      </c>
      <c r="DM18" s="281" t="str">
        <f ca="true">+IF(OFFSET('Sanitation Data'!$I$31,0,10*ROW('Sanitation Data'!I12))="","",OFFSET('Sanitation Data'!$I$31,0,10*ROW('Sanitation Data'!I12)))</f>
        <v/>
      </c>
      <c r="DN18" s="281" t="str">
        <f ca="true">+IF(OFFSET('Sanitation Data'!$I$32,0,10*ROW('Sanitation Data'!I12))="","",OFFSET('Sanitation Data'!$I$32,0,10*ROW('Sanitation Data'!I12)))</f>
        <v/>
      </c>
      <c r="DO18" s="281" t="str">
        <f ca="true">+IF(OFFSET('Hygiene Data'!$D$11,0,10*ROW('Hygiene Data'!D12))="","",OFFSET('Hygiene Data'!$D$11,0,10*ROW('Hygiene Data'!D12)))</f>
        <v/>
      </c>
      <c r="DP18" s="281" t="str">
        <f ca="true">+IF(OFFSET('Hygiene Data'!$D$12,0,10*ROW('Hygiene Data'!D12))="","",OFFSET('Hygiene Data'!$D$12,0,10*ROW('Hygiene Data'!D12)))</f>
        <v/>
      </c>
      <c r="DQ18" s="281" t="str">
        <f ca="true">+IF(OFFSET('Hygiene Data'!$D$13,0,10*ROW('Hygiene Data'!D12))="","",OFFSET('Hygiene Data'!$D$13,0,10*ROW('Hygiene Data'!D12)))</f>
        <v/>
      </c>
      <c r="DR18" s="281" t="str">
        <f ca="true">+IF(OFFSET('Hygiene Data'!$E$11,0,10*ROW('Hygiene Data'!E12))="","",OFFSET('Hygiene Data'!$E$11,0,10*ROW('Hygiene Data'!E12)))</f>
        <v/>
      </c>
      <c r="DS18" s="281" t="str">
        <f ca="true">+IF(OFFSET('Hygiene Data'!$E$12,0,10*ROW('Hygiene Data'!E12))="","",OFFSET('Hygiene Data'!$E$12,0,10*ROW('Hygiene Data'!E12)))</f>
        <v/>
      </c>
      <c r="DT18" s="281" t="str">
        <f ca="true">+IF(OFFSET('Hygiene Data'!$E$13,0,10*ROW('Hygiene Data'!E12))="","",OFFSET('Hygiene Data'!$E$13,0,10*ROW('Hygiene Data'!E12)))</f>
        <v/>
      </c>
      <c r="DU18" s="281" t="str">
        <f ca="true">+IF(OFFSET('Hygiene Data'!$F$11,0,10*ROW('Hygiene Data'!F12))="","",OFFSET('Hygiene Data'!$F$11,0,10*ROW('Hygiene Data'!F12)))</f>
        <v/>
      </c>
      <c r="DV18" s="281" t="str">
        <f ca="true">+IF(OFFSET('Hygiene Data'!$F$12,0,10*ROW('Hygiene Data'!F12))="","",OFFSET('Hygiene Data'!$F$12,0,10*ROW('Hygiene Data'!F12)))</f>
        <v/>
      </c>
      <c r="DW18" s="281" t="str">
        <f ca="true">+IF(OFFSET('Hygiene Data'!$F$13,0,10*ROW('Hygiene Data'!F12))="","",OFFSET('Hygiene Data'!$F$13,0,10*ROW('Hygiene Data'!F12)))</f>
        <v/>
      </c>
      <c r="DX18" s="281" t="str">
        <f ca="true">+IF(OFFSET('Hygiene Data'!$G$11,0,10*ROW('Hygiene Data'!G12))="","",OFFSET('Hygiene Data'!$G$11,0,10*ROW('Hygiene Data'!G12)))</f>
        <v/>
      </c>
      <c r="DY18" s="281" t="str">
        <f ca="true">+IF(OFFSET('Hygiene Data'!$G$12,0,10*ROW('Hygiene Data'!G12))="","",OFFSET('Hygiene Data'!$G$12,0,10*ROW('Hygiene Data'!G12)))</f>
        <v/>
      </c>
      <c r="DZ18" s="281" t="str">
        <f ca="true">+IF(OFFSET('Hygiene Data'!$G$13,0,10*ROW('Hygiene Data'!G12))="","",OFFSET('Hygiene Data'!$G$13,0,10*ROW('Hygiene Data'!G12)))</f>
        <v/>
      </c>
      <c r="EA18" s="281" t="str">
        <f ca="true">+IF(OFFSET('Hygiene Data'!$H$11,0,10*ROW('Hygiene Data'!H12))="","",OFFSET('Hygiene Data'!$H$11,0,10*ROW('Hygiene Data'!H12)))</f>
        <v/>
      </c>
      <c r="EB18" s="281" t="str">
        <f ca="true">+IF(OFFSET('Hygiene Data'!$H$12,0,10*ROW('Hygiene Data'!H12))="","",OFFSET('Hygiene Data'!$H$12,0,10*ROW('Hygiene Data'!H12)))</f>
        <v/>
      </c>
      <c r="EC18" s="281" t="str">
        <f ca="true">+IF(OFFSET('Hygiene Data'!$H$13,0,10*ROW('Hygiene Data'!H12))="","",OFFSET('Hygiene Data'!$H$13,0,10*ROW('Hygiene Data'!H12)))</f>
        <v/>
      </c>
      <c r="ED18" s="281" t="str">
        <f ca="true">+IF(OFFSET('Hygiene Data'!$I$11,0,10*ROW('Hygiene Data'!I12))="","",OFFSET('Hygiene Data'!$I$11,0,10*ROW('Hygiene Data'!I12)))</f>
        <v/>
      </c>
      <c r="EE18" s="281" t="str">
        <f ca="true">+IF(OFFSET('Hygiene Data'!$I$12,0,10*ROW('Hygiene Data'!I12))="","",OFFSET('Hygiene Data'!$I$12,0,10*ROW('Hygiene Data'!I12)))</f>
        <v/>
      </c>
      <c r="EF18" s="281"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7"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1"/>
      <c r="BS19" s="281" t="str">
        <f ca="true">+IF(OFFSET('Water Data'!$D$27,0,10*ROW('Water Data'!D13))="","",OFFSET('Water Data'!$D$27,0,10*ROW('Water Data'!D13)))</f>
        <v/>
      </c>
      <c r="BT19" s="281" t="str">
        <f ca="true">+IF(OFFSET('Water Data'!$D$28,0,10*ROW('Water Data'!D13))="","",OFFSET('Water Data'!$D$28,0,10*ROW('Water Data'!D13)))</f>
        <v/>
      </c>
      <c r="BU19" s="281" t="str">
        <f ca="true">+IF(OFFSET('Water Data'!$D$29,0,10*ROW('Water Data'!D13))="","",OFFSET('Water Data'!$D$29,0,10*ROW('Water Data'!D13)))</f>
        <v/>
      </c>
      <c r="BV19" s="281" t="str">
        <f ca="true">+IF(OFFSET('Water Data'!$E$27,0,10*ROW('Water Data'!E13))="","",OFFSET('Water Data'!$E$27,0,10*ROW('Water Data'!E13)))</f>
        <v/>
      </c>
      <c r="BW19" s="281" t="str">
        <f ca="true">+IF(OFFSET('Water Data'!$E$28,0,10*ROW('Water Data'!E13))="","",OFFSET('Water Data'!$E$28,0,10*ROW('Water Data'!E13)))</f>
        <v/>
      </c>
      <c r="BX19" s="281" t="str">
        <f ca="true">+IF(OFFSET('Water Data'!$E$29,0,10*ROW('Water Data'!E13))="","",OFFSET('Water Data'!$E$29,0,10*ROW('Water Data'!E13)))</f>
        <v/>
      </c>
      <c r="BY19" s="281" t="str">
        <f ca="true">+IF(OFFSET('Water Data'!$F$27,0,10*ROW('Water Data'!F13))="","",OFFSET('Water Data'!$F$27,0,10*ROW('Water Data'!F13)))</f>
        <v/>
      </c>
      <c r="BZ19" s="281" t="str">
        <f ca="true">+IF(OFFSET('Water Data'!$F$28,0,10*ROW('Water Data'!F13))="","",OFFSET('Water Data'!$F$28,0,10*ROW('Water Data'!F13)))</f>
        <v/>
      </c>
      <c r="CA19" s="281" t="str">
        <f ca="true">+IF(OFFSET('Water Data'!$F$29,0,10*ROW('Water Data'!F13))="","",OFFSET('Water Data'!$F$29,0,10*ROW('Water Data'!F13)))</f>
        <v/>
      </c>
      <c r="CB19" s="281" t="str">
        <f ca="true">+IF(OFFSET('Water Data'!$G$27,0,10*ROW('Water Data'!G13))="","",OFFSET('Water Data'!$G$27,0,10*ROW('Water Data'!G13)))</f>
        <v/>
      </c>
      <c r="CC19" s="281" t="str">
        <f ca="true">+IF(OFFSET('Water Data'!$G$28,0,10*ROW('Water Data'!G13))="","",OFFSET('Water Data'!$G$28,0,10*ROW('Water Data'!G13)))</f>
        <v/>
      </c>
      <c r="CD19" s="281" t="str">
        <f ca="true">+IF(OFFSET('Water Data'!$G$29,0,10*ROW('Water Data'!G13))="","",OFFSET('Water Data'!$G$29,0,10*ROW('Water Data'!G13)))</f>
        <v/>
      </c>
      <c r="CE19" s="281" t="str">
        <f ca="true">+IF(OFFSET('Water Data'!$H$27,0,10*ROW('Water Data'!H13))="","",OFFSET('Water Data'!$H$27,0,10*ROW('Water Data'!H13)))</f>
        <v/>
      </c>
      <c r="CF19" s="281" t="str">
        <f ca="true">+IF(OFFSET('Water Data'!$H$28,0,10*ROW('Water Data'!H13))="","",OFFSET('Water Data'!$H$28,0,10*ROW('Water Data'!H13)))</f>
        <v/>
      </c>
      <c r="CG19" s="281" t="str">
        <f ca="true">+IF(OFFSET('Water Data'!$H$29,0,10*ROW('Water Data'!H13))="","",OFFSET('Water Data'!$H$29,0,10*ROW('Water Data'!H13)))</f>
        <v/>
      </c>
      <c r="CH19" s="281" t="str">
        <f ca="true">+IF(OFFSET('Water Data'!$I$27,0,10*ROW('Water Data'!I13))="","",OFFSET('Water Data'!$I$27,0,10*ROW('Water Data'!I13)))</f>
        <v/>
      </c>
      <c r="CI19" s="281" t="str">
        <f ca="true">+IF(OFFSET('Water Data'!$I$28,0,10*ROW('Water Data'!I13))="","",OFFSET('Water Data'!$I$28,0,10*ROW('Water Data'!I13)))</f>
        <v/>
      </c>
      <c r="CJ19" s="281" t="str">
        <f ca="true">+IF(OFFSET('Water Data'!$I$29,0,10*ROW('Water Data'!I13))="","",OFFSET('Water Data'!$I$29,0,10*ROW('Water Data'!I13)))</f>
        <v/>
      </c>
      <c r="CK19" s="281" t="str">
        <f ca="true">+IF(OFFSET('Sanitation Data'!$D$28,0,10*ROW('Sanitation Data'!D13))="","",OFFSET('Sanitation Data'!$D$28,0,10*ROW('Sanitation Data'!D13)))</f>
        <v/>
      </c>
      <c r="CL19" s="281" t="str">
        <f ca="true">+IF(OFFSET('Sanitation Data'!$D$29,0,10*ROW('Sanitation Data'!D13))="","",OFFSET('Sanitation Data'!$D$29,0,10*ROW('Sanitation Data'!D13)))</f>
        <v/>
      </c>
      <c r="CM19" s="281" t="str">
        <f ca="true">+IF(OFFSET('Sanitation Data'!$D$30,0,10*ROW('Sanitation Data'!D13))="","",OFFSET('Sanitation Data'!$D$30,0,10*ROW('Sanitation Data'!D13)))</f>
        <v/>
      </c>
      <c r="CN19" s="281" t="str">
        <f ca="true">+IF(OFFSET('Sanitation Data'!$D$31,0,10*ROW('Sanitation Data'!D13))="","",OFFSET('Sanitation Data'!$D$31,0,10*ROW('Sanitation Data'!D13)))</f>
        <v/>
      </c>
      <c r="CO19" s="281" t="str">
        <f ca="true">+IF(OFFSET('Sanitation Data'!$D$32,0,10*ROW('Sanitation Data'!D13))="","",OFFSET('Sanitation Data'!$D$32,0,10*ROW('Sanitation Data'!D13)))</f>
        <v/>
      </c>
      <c r="CP19" s="281" t="str">
        <f ca="true">+IF(OFFSET('Sanitation Data'!$E$28,0,10*ROW('Sanitation Data'!E13))="","",OFFSET('Sanitation Data'!$E$28,0,10*ROW('Sanitation Data'!E13)))</f>
        <v/>
      </c>
      <c r="CQ19" s="281" t="str">
        <f ca="true">+IF(OFFSET('Sanitation Data'!$E$29,0,10*ROW('Sanitation Data'!E13))="","",OFFSET('Sanitation Data'!$E$29,0,10*ROW('Sanitation Data'!E13)))</f>
        <v/>
      </c>
      <c r="CR19" s="281" t="str">
        <f ca="true">+IF(OFFSET('Sanitation Data'!$E$30,0,10*ROW('Sanitation Data'!E13))="","",OFFSET('Sanitation Data'!$E$30,0,10*ROW('Sanitation Data'!E13)))</f>
        <v/>
      </c>
      <c r="CS19" s="281" t="str">
        <f ca="true">+IF(OFFSET('Sanitation Data'!$E$31,0,10*ROW('Sanitation Data'!E13))="","",OFFSET('Sanitation Data'!$E$31,0,10*ROW('Sanitation Data'!E13)))</f>
        <v/>
      </c>
      <c r="CT19" s="281" t="str">
        <f ca="true">+IF(OFFSET('Sanitation Data'!$E$32,0,10*ROW('Sanitation Data'!E13))="","",OFFSET('Sanitation Data'!$E$32,0,10*ROW('Sanitation Data'!E13)))</f>
        <v/>
      </c>
      <c r="CU19" s="281" t="str">
        <f ca="true">+IF(OFFSET('Sanitation Data'!$F$28,0,10*ROW('Sanitation Data'!F13))="","",OFFSET('Sanitation Data'!$F$28,0,10*ROW('Sanitation Data'!F13)))</f>
        <v/>
      </c>
      <c r="CV19" s="281" t="str">
        <f ca="true">+IF(OFFSET('Sanitation Data'!$F$29,0,10*ROW('Sanitation Data'!F13))="","",OFFSET('Sanitation Data'!$F$29,0,10*ROW('Sanitation Data'!F13)))</f>
        <v/>
      </c>
      <c r="CW19" s="281" t="str">
        <f ca="true">+IF(OFFSET('Sanitation Data'!$F$30,0,10*ROW('Sanitation Data'!F13))="","",OFFSET('Sanitation Data'!$F$30,0,10*ROW('Sanitation Data'!F13)))</f>
        <v/>
      </c>
      <c r="CX19" s="281" t="str">
        <f ca="true">+IF(OFFSET('Sanitation Data'!$F$31,0,10*ROW('Sanitation Data'!F13))="","",OFFSET('Sanitation Data'!$F$31,0,10*ROW('Sanitation Data'!F13)))</f>
        <v/>
      </c>
      <c r="CY19" s="281" t="str">
        <f ca="true">+IF(OFFSET('Sanitation Data'!$F$32,0,10*ROW('Sanitation Data'!F13))="","",OFFSET('Sanitation Data'!$F$32,0,10*ROW('Sanitation Data'!F13)))</f>
        <v/>
      </c>
      <c r="CZ19" s="281" t="str">
        <f ca="true">+IF(OFFSET('Sanitation Data'!$G$28,0,10*ROW('Sanitation Data'!G13))="","",OFFSET('Sanitation Data'!$G$28,0,10*ROW('Sanitation Data'!G13)))</f>
        <v/>
      </c>
      <c r="DA19" s="281" t="str">
        <f ca="true">+IF(OFFSET('Sanitation Data'!$G$29,0,10*ROW('Sanitation Data'!G13))="","",OFFSET('Sanitation Data'!$G$29,0,10*ROW('Sanitation Data'!G13)))</f>
        <v/>
      </c>
      <c r="DB19" s="281" t="str">
        <f ca="true">+IF(OFFSET('Sanitation Data'!$G$30,0,10*ROW('Sanitation Data'!G13))="","",OFFSET('Sanitation Data'!$G$30,0,10*ROW('Sanitation Data'!G13)))</f>
        <v/>
      </c>
      <c r="DC19" s="281" t="str">
        <f ca="true">+IF(OFFSET('Sanitation Data'!$G$31,0,10*ROW('Sanitation Data'!G13))="","",OFFSET('Sanitation Data'!$G$31,0,10*ROW('Sanitation Data'!G13)))</f>
        <v/>
      </c>
      <c r="DD19" s="281" t="str">
        <f ca="true">+IF(OFFSET('Sanitation Data'!$G$32,0,10*ROW('Sanitation Data'!G13))="","",OFFSET('Sanitation Data'!$G$32,0,10*ROW('Sanitation Data'!G13)))</f>
        <v/>
      </c>
      <c r="DE19" s="281" t="str">
        <f ca="true">+IF(OFFSET('Sanitation Data'!$H$28,0,10*ROW('Sanitation Data'!H13))="","",OFFSET('Sanitation Data'!$H$28,0,10*ROW('Sanitation Data'!H13)))</f>
        <v/>
      </c>
      <c r="DF19" s="281" t="str">
        <f ca="true">+IF(OFFSET('Sanitation Data'!$H$29,0,10*ROW('Sanitation Data'!H13))="","",OFFSET('Sanitation Data'!$H$29,0,10*ROW('Sanitation Data'!H13)))</f>
        <v/>
      </c>
      <c r="DG19" s="281" t="str">
        <f ca="true">+IF(OFFSET('Sanitation Data'!$H$30,0,10*ROW('Sanitation Data'!H13))="","",OFFSET('Sanitation Data'!$H$30,0,10*ROW('Sanitation Data'!H13)))</f>
        <v/>
      </c>
      <c r="DH19" s="281" t="str">
        <f ca="true">+IF(OFFSET('Sanitation Data'!$H$31,0,10*ROW('Sanitation Data'!H13))="","",OFFSET('Sanitation Data'!$H$31,0,10*ROW('Sanitation Data'!H13)))</f>
        <v/>
      </c>
      <c r="DI19" s="281" t="str">
        <f ca="true">+IF(OFFSET('Sanitation Data'!$H$32,0,10*ROW('Sanitation Data'!H13))="","",OFFSET('Sanitation Data'!$H$32,0,10*ROW('Sanitation Data'!H13)))</f>
        <v/>
      </c>
      <c r="DJ19" s="281" t="str">
        <f ca="true">+IF(OFFSET('Sanitation Data'!$I$28,0,10*ROW('Sanitation Data'!I13))="","",OFFSET('Sanitation Data'!$I$28,0,10*ROW('Sanitation Data'!I13)))</f>
        <v/>
      </c>
      <c r="DK19" s="281" t="str">
        <f ca="true">+IF(OFFSET('Sanitation Data'!$I$29,0,10*ROW('Sanitation Data'!I13))="","",OFFSET('Sanitation Data'!$I$29,0,10*ROW('Sanitation Data'!I13)))</f>
        <v/>
      </c>
      <c r="DL19" s="281" t="str">
        <f ca="true">+IF(OFFSET('Sanitation Data'!$I$30,0,10*ROW('Sanitation Data'!I13))="","",OFFSET('Sanitation Data'!$I$30,0,10*ROW('Sanitation Data'!I13)))</f>
        <v/>
      </c>
      <c r="DM19" s="281" t="str">
        <f ca="true">+IF(OFFSET('Sanitation Data'!$I$31,0,10*ROW('Sanitation Data'!I13))="","",OFFSET('Sanitation Data'!$I$31,0,10*ROW('Sanitation Data'!I13)))</f>
        <v/>
      </c>
      <c r="DN19" s="281" t="str">
        <f ca="true">+IF(OFFSET('Sanitation Data'!$I$32,0,10*ROW('Sanitation Data'!I13))="","",OFFSET('Sanitation Data'!$I$32,0,10*ROW('Sanitation Data'!I13)))</f>
        <v/>
      </c>
      <c r="DO19" s="281" t="str">
        <f ca="true">+IF(OFFSET('Hygiene Data'!$D$11,0,10*ROW('Hygiene Data'!D13))="","",OFFSET('Hygiene Data'!$D$11,0,10*ROW('Hygiene Data'!D13)))</f>
        <v/>
      </c>
      <c r="DP19" s="281" t="str">
        <f ca="true">+IF(OFFSET('Hygiene Data'!$D$12,0,10*ROW('Hygiene Data'!D13))="","",OFFSET('Hygiene Data'!$D$12,0,10*ROW('Hygiene Data'!D13)))</f>
        <v/>
      </c>
      <c r="DQ19" s="281" t="str">
        <f ca="true">+IF(OFFSET('Hygiene Data'!$D$13,0,10*ROW('Hygiene Data'!D13))="","",OFFSET('Hygiene Data'!$D$13,0,10*ROW('Hygiene Data'!D13)))</f>
        <v/>
      </c>
      <c r="DR19" s="281" t="str">
        <f ca="true">+IF(OFFSET('Hygiene Data'!$E$11,0,10*ROW('Hygiene Data'!E13))="","",OFFSET('Hygiene Data'!$E$11,0,10*ROW('Hygiene Data'!E13)))</f>
        <v/>
      </c>
      <c r="DS19" s="281" t="str">
        <f ca="true">+IF(OFFSET('Hygiene Data'!$E$12,0,10*ROW('Hygiene Data'!E13))="","",OFFSET('Hygiene Data'!$E$12,0,10*ROW('Hygiene Data'!E13)))</f>
        <v/>
      </c>
      <c r="DT19" s="281" t="str">
        <f ca="true">+IF(OFFSET('Hygiene Data'!$E$13,0,10*ROW('Hygiene Data'!E13))="","",OFFSET('Hygiene Data'!$E$13,0,10*ROW('Hygiene Data'!E13)))</f>
        <v/>
      </c>
      <c r="DU19" s="281" t="str">
        <f ca="true">+IF(OFFSET('Hygiene Data'!$F$11,0,10*ROW('Hygiene Data'!F13))="","",OFFSET('Hygiene Data'!$F$11,0,10*ROW('Hygiene Data'!F13)))</f>
        <v/>
      </c>
      <c r="DV19" s="281" t="str">
        <f ca="true">+IF(OFFSET('Hygiene Data'!$F$12,0,10*ROW('Hygiene Data'!F13))="","",OFFSET('Hygiene Data'!$F$12,0,10*ROW('Hygiene Data'!F13)))</f>
        <v/>
      </c>
      <c r="DW19" s="281" t="str">
        <f ca="true">+IF(OFFSET('Hygiene Data'!$F$13,0,10*ROW('Hygiene Data'!F13))="","",OFFSET('Hygiene Data'!$F$13,0,10*ROW('Hygiene Data'!F13)))</f>
        <v/>
      </c>
      <c r="DX19" s="281" t="str">
        <f ca="true">+IF(OFFSET('Hygiene Data'!$G$11,0,10*ROW('Hygiene Data'!G13))="","",OFFSET('Hygiene Data'!$G$11,0,10*ROW('Hygiene Data'!G13)))</f>
        <v/>
      </c>
      <c r="DY19" s="281" t="str">
        <f ca="true">+IF(OFFSET('Hygiene Data'!$G$12,0,10*ROW('Hygiene Data'!G13))="","",OFFSET('Hygiene Data'!$G$12,0,10*ROW('Hygiene Data'!G13)))</f>
        <v/>
      </c>
      <c r="DZ19" s="281" t="str">
        <f ca="true">+IF(OFFSET('Hygiene Data'!$G$13,0,10*ROW('Hygiene Data'!G13))="","",OFFSET('Hygiene Data'!$G$13,0,10*ROW('Hygiene Data'!G13)))</f>
        <v/>
      </c>
      <c r="EA19" s="281" t="str">
        <f ca="true">+IF(OFFSET('Hygiene Data'!$H$11,0,10*ROW('Hygiene Data'!H13))="","",OFFSET('Hygiene Data'!$H$11,0,10*ROW('Hygiene Data'!H13)))</f>
        <v/>
      </c>
      <c r="EB19" s="281" t="str">
        <f ca="true">+IF(OFFSET('Hygiene Data'!$H$12,0,10*ROW('Hygiene Data'!H13))="","",OFFSET('Hygiene Data'!$H$12,0,10*ROW('Hygiene Data'!H13)))</f>
        <v/>
      </c>
      <c r="EC19" s="281" t="str">
        <f ca="true">+IF(OFFSET('Hygiene Data'!$H$13,0,10*ROW('Hygiene Data'!H13))="","",OFFSET('Hygiene Data'!$H$13,0,10*ROW('Hygiene Data'!H13)))</f>
        <v/>
      </c>
      <c r="ED19" s="281" t="str">
        <f ca="true">+IF(OFFSET('Hygiene Data'!$I$11,0,10*ROW('Hygiene Data'!I13))="","",OFFSET('Hygiene Data'!$I$11,0,10*ROW('Hygiene Data'!I13)))</f>
        <v/>
      </c>
      <c r="EE19" s="281" t="str">
        <f ca="true">+IF(OFFSET('Hygiene Data'!$I$12,0,10*ROW('Hygiene Data'!I13))="","",OFFSET('Hygiene Data'!$I$12,0,10*ROW('Hygiene Data'!I13)))</f>
        <v/>
      </c>
      <c r="EF19" s="281"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7"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1"/>
      <c r="BS20" s="281" t="str">
        <f ca="true">+IF(OFFSET('Water Data'!$D$27,0,10*ROW('Water Data'!D14))="","",OFFSET('Water Data'!$D$27,0,10*ROW('Water Data'!D14)))</f>
        <v/>
      </c>
      <c r="BT20" s="281" t="str">
        <f ca="true">+IF(OFFSET('Water Data'!$D$28,0,10*ROW('Water Data'!D14))="","",OFFSET('Water Data'!$D$28,0,10*ROW('Water Data'!D14)))</f>
        <v/>
      </c>
      <c r="BU20" s="281" t="str">
        <f ca="true">+IF(OFFSET('Water Data'!$D$29,0,10*ROW('Water Data'!D14))="","",OFFSET('Water Data'!$D$29,0,10*ROW('Water Data'!D14)))</f>
        <v/>
      </c>
      <c r="BV20" s="281" t="str">
        <f ca="true">+IF(OFFSET('Water Data'!$E$27,0,10*ROW('Water Data'!E14))="","",OFFSET('Water Data'!$E$27,0,10*ROW('Water Data'!E14)))</f>
        <v/>
      </c>
      <c r="BW20" s="281" t="str">
        <f ca="true">+IF(OFFSET('Water Data'!$E$28,0,10*ROW('Water Data'!E14))="","",OFFSET('Water Data'!$E$28,0,10*ROW('Water Data'!E14)))</f>
        <v/>
      </c>
      <c r="BX20" s="281" t="str">
        <f ca="true">+IF(OFFSET('Water Data'!$E$29,0,10*ROW('Water Data'!E14))="","",OFFSET('Water Data'!$E$29,0,10*ROW('Water Data'!E14)))</f>
        <v/>
      </c>
      <c r="BY20" s="281" t="str">
        <f ca="true">+IF(OFFSET('Water Data'!$F$27,0,10*ROW('Water Data'!F14))="","",OFFSET('Water Data'!$F$27,0,10*ROW('Water Data'!F14)))</f>
        <v/>
      </c>
      <c r="BZ20" s="281" t="str">
        <f ca="true">+IF(OFFSET('Water Data'!$F$28,0,10*ROW('Water Data'!F14))="","",OFFSET('Water Data'!$F$28,0,10*ROW('Water Data'!F14)))</f>
        <v/>
      </c>
      <c r="CA20" s="281" t="str">
        <f ca="true">+IF(OFFSET('Water Data'!$F$29,0,10*ROW('Water Data'!F14))="","",OFFSET('Water Data'!$F$29,0,10*ROW('Water Data'!F14)))</f>
        <v/>
      </c>
      <c r="CB20" s="281" t="str">
        <f ca="true">+IF(OFFSET('Water Data'!$G$27,0,10*ROW('Water Data'!G14))="","",OFFSET('Water Data'!$G$27,0,10*ROW('Water Data'!G14)))</f>
        <v/>
      </c>
      <c r="CC20" s="281" t="str">
        <f ca="true">+IF(OFFSET('Water Data'!$G$28,0,10*ROW('Water Data'!G14))="","",OFFSET('Water Data'!$G$28,0,10*ROW('Water Data'!G14)))</f>
        <v/>
      </c>
      <c r="CD20" s="281" t="str">
        <f ca="true">+IF(OFFSET('Water Data'!$G$29,0,10*ROW('Water Data'!G14))="","",OFFSET('Water Data'!$G$29,0,10*ROW('Water Data'!G14)))</f>
        <v/>
      </c>
      <c r="CE20" s="281" t="str">
        <f ca="true">+IF(OFFSET('Water Data'!$H$27,0,10*ROW('Water Data'!H14))="","",OFFSET('Water Data'!$H$27,0,10*ROW('Water Data'!H14)))</f>
        <v/>
      </c>
      <c r="CF20" s="281" t="str">
        <f ca="true">+IF(OFFSET('Water Data'!$H$28,0,10*ROW('Water Data'!H14))="","",OFFSET('Water Data'!$H$28,0,10*ROW('Water Data'!H14)))</f>
        <v/>
      </c>
      <c r="CG20" s="281" t="str">
        <f ca="true">+IF(OFFSET('Water Data'!$H$29,0,10*ROW('Water Data'!H14))="","",OFFSET('Water Data'!$H$29,0,10*ROW('Water Data'!H14)))</f>
        <v/>
      </c>
      <c r="CH20" s="281" t="str">
        <f ca="true">+IF(OFFSET('Water Data'!$I$27,0,10*ROW('Water Data'!I14))="","",OFFSET('Water Data'!$I$27,0,10*ROW('Water Data'!I14)))</f>
        <v/>
      </c>
      <c r="CI20" s="281" t="str">
        <f ca="true">+IF(OFFSET('Water Data'!$I$28,0,10*ROW('Water Data'!I14))="","",OFFSET('Water Data'!$I$28,0,10*ROW('Water Data'!I14)))</f>
        <v/>
      </c>
      <c r="CJ20" s="281" t="str">
        <f ca="true">+IF(OFFSET('Water Data'!$I$29,0,10*ROW('Water Data'!I14))="","",OFFSET('Water Data'!$I$29,0,10*ROW('Water Data'!I14)))</f>
        <v/>
      </c>
      <c r="CK20" s="281" t="str">
        <f ca="true">+IF(OFFSET('Sanitation Data'!$D$28,0,10*ROW('Sanitation Data'!D14))="","",OFFSET('Sanitation Data'!$D$28,0,10*ROW('Sanitation Data'!D14)))</f>
        <v/>
      </c>
      <c r="CL20" s="281" t="str">
        <f ca="true">+IF(OFFSET('Sanitation Data'!$D$29,0,10*ROW('Sanitation Data'!D14))="","",OFFSET('Sanitation Data'!$D$29,0,10*ROW('Sanitation Data'!D14)))</f>
        <v/>
      </c>
      <c r="CM20" s="281" t="str">
        <f ca="true">+IF(OFFSET('Sanitation Data'!$D$30,0,10*ROW('Sanitation Data'!D14))="","",OFFSET('Sanitation Data'!$D$30,0,10*ROW('Sanitation Data'!D14)))</f>
        <v/>
      </c>
      <c r="CN20" s="281" t="str">
        <f ca="true">+IF(OFFSET('Sanitation Data'!$D$31,0,10*ROW('Sanitation Data'!D14))="","",OFFSET('Sanitation Data'!$D$31,0,10*ROW('Sanitation Data'!D14)))</f>
        <v/>
      </c>
      <c r="CO20" s="281" t="str">
        <f ca="true">+IF(OFFSET('Sanitation Data'!$D$32,0,10*ROW('Sanitation Data'!D14))="","",OFFSET('Sanitation Data'!$D$32,0,10*ROW('Sanitation Data'!D14)))</f>
        <v/>
      </c>
      <c r="CP20" s="281" t="str">
        <f ca="true">+IF(OFFSET('Sanitation Data'!$E$28,0,10*ROW('Sanitation Data'!E14))="","",OFFSET('Sanitation Data'!$E$28,0,10*ROW('Sanitation Data'!E14)))</f>
        <v/>
      </c>
      <c r="CQ20" s="281" t="str">
        <f ca="true">+IF(OFFSET('Sanitation Data'!$E$29,0,10*ROW('Sanitation Data'!E14))="","",OFFSET('Sanitation Data'!$E$29,0,10*ROW('Sanitation Data'!E14)))</f>
        <v/>
      </c>
      <c r="CR20" s="281" t="str">
        <f ca="true">+IF(OFFSET('Sanitation Data'!$E$30,0,10*ROW('Sanitation Data'!E14))="","",OFFSET('Sanitation Data'!$E$30,0,10*ROW('Sanitation Data'!E14)))</f>
        <v/>
      </c>
      <c r="CS20" s="281" t="str">
        <f ca="true">+IF(OFFSET('Sanitation Data'!$E$31,0,10*ROW('Sanitation Data'!E14))="","",OFFSET('Sanitation Data'!$E$31,0,10*ROW('Sanitation Data'!E14)))</f>
        <v/>
      </c>
      <c r="CT20" s="281" t="str">
        <f ca="true">+IF(OFFSET('Sanitation Data'!$E$32,0,10*ROW('Sanitation Data'!E14))="","",OFFSET('Sanitation Data'!$E$32,0,10*ROW('Sanitation Data'!E14)))</f>
        <v/>
      </c>
      <c r="CU20" s="281" t="str">
        <f ca="true">+IF(OFFSET('Sanitation Data'!$F$28,0,10*ROW('Sanitation Data'!F14))="","",OFFSET('Sanitation Data'!$F$28,0,10*ROW('Sanitation Data'!F14)))</f>
        <v/>
      </c>
      <c r="CV20" s="281" t="str">
        <f ca="true">+IF(OFFSET('Sanitation Data'!$F$29,0,10*ROW('Sanitation Data'!F14))="","",OFFSET('Sanitation Data'!$F$29,0,10*ROW('Sanitation Data'!F14)))</f>
        <v/>
      </c>
      <c r="CW20" s="281" t="str">
        <f ca="true">+IF(OFFSET('Sanitation Data'!$F$30,0,10*ROW('Sanitation Data'!F14))="","",OFFSET('Sanitation Data'!$F$30,0,10*ROW('Sanitation Data'!F14)))</f>
        <v/>
      </c>
      <c r="CX20" s="281" t="str">
        <f ca="true">+IF(OFFSET('Sanitation Data'!$F$31,0,10*ROW('Sanitation Data'!F14))="","",OFFSET('Sanitation Data'!$F$31,0,10*ROW('Sanitation Data'!F14)))</f>
        <v/>
      </c>
      <c r="CY20" s="281" t="str">
        <f ca="true">+IF(OFFSET('Sanitation Data'!$F$32,0,10*ROW('Sanitation Data'!F14))="","",OFFSET('Sanitation Data'!$F$32,0,10*ROW('Sanitation Data'!F14)))</f>
        <v/>
      </c>
      <c r="CZ20" s="281" t="str">
        <f ca="true">+IF(OFFSET('Sanitation Data'!$G$28,0,10*ROW('Sanitation Data'!G14))="","",OFFSET('Sanitation Data'!$G$28,0,10*ROW('Sanitation Data'!G14)))</f>
        <v/>
      </c>
      <c r="DA20" s="281" t="str">
        <f ca="true">+IF(OFFSET('Sanitation Data'!$G$29,0,10*ROW('Sanitation Data'!G14))="","",OFFSET('Sanitation Data'!$G$29,0,10*ROW('Sanitation Data'!G14)))</f>
        <v/>
      </c>
      <c r="DB20" s="281" t="str">
        <f ca="true">+IF(OFFSET('Sanitation Data'!$G$30,0,10*ROW('Sanitation Data'!G14))="","",OFFSET('Sanitation Data'!$G$30,0,10*ROW('Sanitation Data'!G14)))</f>
        <v/>
      </c>
      <c r="DC20" s="281" t="str">
        <f ca="true">+IF(OFFSET('Sanitation Data'!$G$31,0,10*ROW('Sanitation Data'!G14))="","",OFFSET('Sanitation Data'!$G$31,0,10*ROW('Sanitation Data'!G14)))</f>
        <v/>
      </c>
      <c r="DD20" s="281" t="str">
        <f ca="true">+IF(OFFSET('Sanitation Data'!$G$32,0,10*ROW('Sanitation Data'!G14))="","",OFFSET('Sanitation Data'!$G$32,0,10*ROW('Sanitation Data'!G14)))</f>
        <v/>
      </c>
      <c r="DE20" s="281" t="str">
        <f ca="true">+IF(OFFSET('Sanitation Data'!$H$28,0,10*ROW('Sanitation Data'!H14))="","",OFFSET('Sanitation Data'!$H$28,0,10*ROW('Sanitation Data'!H14)))</f>
        <v/>
      </c>
      <c r="DF20" s="281" t="str">
        <f ca="true">+IF(OFFSET('Sanitation Data'!$H$29,0,10*ROW('Sanitation Data'!H14))="","",OFFSET('Sanitation Data'!$H$29,0,10*ROW('Sanitation Data'!H14)))</f>
        <v/>
      </c>
      <c r="DG20" s="281" t="str">
        <f ca="true">+IF(OFFSET('Sanitation Data'!$H$30,0,10*ROW('Sanitation Data'!H14))="","",OFFSET('Sanitation Data'!$H$30,0,10*ROW('Sanitation Data'!H14)))</f>
        <v/>
      </c>
      <c r="DH20" s="281" t="str">
        <f ca="true">+IF(OFFSET('Sanitation Data'!$H$31,0,10*ROW('Sanitation Data'!H14))="","",OFFSET('Sanitation Data'!$H$31,0,10*ROW('Sanitation Data'!H14)))</f>
        <v/>
      </c>
      <c r="DI20" s="281" t="str">
        <f ca="true">+IF(OFFSET('Sanitation Data'!$H$32,0,10*ROW('Sanitation Data'!H14))="","",OFFSET('Sanitation Data'!$H$32,0,10*ROW('Sanitation Data'!H14)))</f>
        <v/>
      </c>
      <c r="DJ20" s="281" t="str">
        <f ca="true">+IF(OFFSET('Sanitation Data'!$I$28,0,10*ROW('Sanitation Data'!I14))="","",OFFSET('Sanitation Data'!$I$28,0,10*ROW('Sanitation Data'!I14)))</f>
        <v/>
      </c>
      <c r="DK20" s="281" t="str">
        <f ca="true">+IF(OFFSET('Sanitation Data'!$I$29,0,10*ROW('Sanitation Data'!I14))="","",OFFSET('Sanitation Data'!$I$29,0,10*ROW('Sanitation Data'!I14)))</f>
        <v/>
      </c>
      <c r="DL20" s="281" t="str">
        <f ca="true">+IF(OFFSET('Sanitation Data'!$I$30,0,10*ROW('Sanitation Data'!I14))="","",OFFSET('Sanitation Data'!$I$30,0,10*ROW('Sanitation Data'!I14)))</f>
        <v/>
      </c>
      <c r="DM20" s="281" t="str">
        <f ca="true">+IF(OFFSET('Sanitation Data'!$I$31,0,10*ROW('Sanitation Data'!I14))="","",OFFSET('Sanitation Data'!$I$31,0,10*ROW('Sanitation Data'!I14)))</f>
        <v/>
      </c>
      <c r="DN20" s="281" t="str">
        <f ca="true">+IF(OFFSET('Sanitation Data'!$I$32,0,10*ROW('Sanitation Data'!I14))="","",OFFSET('Sanitation Data'!$I$32,0,10*ROW('Sanitation Data'!I14)))</f>
        <v/>
      </c>
      <c r="DO20" s="281" t="str">
        <f ca="true">+IF(OFFSET('Hygiene Data'!$D$11,0,10*ROW('Hygiene Data'!D14))="","",OFFSET('Hygiene Data'!$D$11,0,10*ROW('Hygiene Data'!D14)))</f>
        <v/>
      </c>
      <c r="DP20" s="281" t="str">
        <f ca="true">+IF(OFFSET('Hygiene Data'!$D$12,0,10*ROW('Hygiene Data'!D14))="","",OFFSET('Hygiene Data'!$D$12,0,10*ROW('Hygiene Data'!D14)))</f>
        <v/>
      </c>
      <c r="DQ20" s="281" t="str">
        <f ca="true">+IF(OFFSET('Hygiene Data'!$D$13,0,10*ROW('Hygiene Data'!D14))="","",OFFSET('Hygiene Data'!$D$13,0,10*ROW('Hygiene Data'!D14)))</f>
        <v/>
      </c>
      <c r="DR20" s="281" t="str">
        <f ca="true">+IF(OFFSET('Hygiene Data'!$E$11,0,10*ROW('Hygiene Data'!E14))="","",OFFSET('Hygiene Data'!$E$11,0,10*ROW('Hygiene Data'!E14)))</f>
        <v/>
      </c>
      <c r="DS20" s="281" t="str">
        <f ca="true">+IF(OFFSET('Hygiene Data'!$E$12,0,10*ROW('Hygiene Data'!E14))="","",OFFSET('Hygiene Data'!$E$12,0,10*ROW('Hygiene Data'!E14)))</f>
        <v/>
      </c>
      <c r="DT20" s="281" t="str">
        <f ca="true">+IF(OFFSET('Hygiene Data'!$E$13,0,10*ROW('Hygiene Data'!E14))="","",OFFSET('Hygiene Data'!$E$13,0,10*ROW('Hygiene Data'!E14)))</f>
        <v/>
      </c>
      <c r="DU20" s="281" t="str">
        <f ca="true">+IF(OFFSET('Hygiene Data'!$F$11,0,10*ROW('Hygiene Data'!F14))="","",OFFSET('Hygiene Data'!$F$11,0,10*ROW('Hygiene Data'!F14)))</f>
        <v/>
      </c>
      <c r="DV20" s="281" t="str">
        <f ca="true">+IF(OFFSET('Hygiene Data'!$F$12,0,10*ROW('Hygiene Data'!F14))="","",OFFSET('Hygiene Data'!$F$12,0,10*ROW('Hygiene Data'!F14)))</f>
        <v/>
      </c>
      <c r="DW20" s="281" t="str">
        <f ca="true">+IF(OFFSET('Hygiene Data'!$F$13,0,10*ROW('Hygiene Data'!F14))="","",OFFSET('Hygiene Data'!$F$13,0,10*ROW('Hygiene Data'!F14)))</f>
        <v/>
      </c>
      <c r="DX20" s="281" t="str">
        <f ca="true">+IF(OFFSET('Hygiene Data'!$G$11,0,10*ROW('Hygiene Data'!G14))="","",OFFSET('Hygiene Data'!$G$11,0,10*ROW('Hygiene Data'!G14)))</f>
        <v/>
      </c>
      <c r="DY20" s="281" t="str">
        <f ca="true">+IF(OFFSET('Hygiene Data'!$G$12,0,10*ROW('Hygiene Data'!G14))="","",OFFSET('Hygiene Data'!$G$12,0,10*ROW('Hygiene Data'!G14)))</f>
        <v/>
      </c>
      <c r="DZ20" s="281" t="str">
        <f ca="true">+IF(OFFSET('Hygiene Data'!$G$13,0,10*ROW('Hygiene Data'!G14))="","",OFFSET('Hygiene Data'!$G$13,0,10*ROW('Hygiene Data'!G14)))</f>
        <v/>
      </c>
      <c r="EA20" s="281" t="str">
        <f ca="true">+IF(OFFSET('Hygiene Data'!$H$11,0,10*ROW('Hygiene Data'!H14))="","",OFFSET('Hygiene Data'!$H$11,0,10*ROW('Hygiene Data'!H14)))</f>
        <v/>
      </c>
      <c r="EB20" s="281" t="str">
        <f ca="true">+IF(OFFSET('Hygiene Data'!$H$12,0,10*ROW('Hygiene Data'!H14))="","",OFFSET('Hygiene Data'!$H$12,0,10*ROW('Hygiene Data'!H14)))</f>
        <v/>
      </c>
      <c r="EC20" s="281" t="str">
        <f ca="true">+IF(OFFSET('Hygiene Data'!$H$13,0,10*ROW('Hygiene Data'!H14))="","",OFFSET('Hygiene Data'!$H$13,0,10*ROW('Hygiene Data'!H14)))</f>
        <v/>
      </c>
      <c r="ED20" s="281" t="str">
        <f ca="true">+IF(OFFSET('Hygiene Data'!$I$11,0,10*ROW('Hygiene Data'!I14))="","",OFFSET('Hygiene Data'!$I$11,0,10*ROW('Hygiene Data'!I14)))</f>
        <v/>
      </c>
      <c r="EE20" s="281" t="str">
        <f ca="true">+IF(OFFSET('Hygiene Data'!$I$12,0,10*ROW('Hygiene Data'!I14))="","",OFFSET('Hygiene Data'!$I$12,0,10*ROW('Hygiene Data'!I14)))</f>
        <v/>
      </c>
      <c r="EF20" s="281"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7"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1"/>
      <c r="BS21" s="281" t="str">
        <f ca="true">+IF(OFFSET('Water Data'!$D$27,0,10*ROW('Water Data'!D15))="","",OFFSET('Water Data'!$D$27,0,10*ROW('Water Data'!D15)))</f>
        <v/>
      </c>
      <c r="BT21" s="281" t="str">
        <f ca="true">+IF(OFFSET('Water Data'!$D$28,0,10*ROW('Water Data'!D15))="","",OFFSET('Water Data'!$D$28,0,10*ROW('Water Data'!D15)))</f>
        <v/>
      </c>
      <c r="BU21" s="281" t="str">
        <f ca="true">+IF(OFFSET('Water Data'!$D$29,0,10*ROW('Water Data'!D15))="","",OFFSET('Water Data'!$D$29,0,10*ROW('Water Data'!D15)))</f>
        <v/>
      </c>
      <c r="BV21" s="281" t="str">
        <f ca="true">+IF(OFFSET('Water Data'!$E$27,0,10*ROW('Water Data'!E15))="","",OFFSET('Water Data'!$E$27,0,10*ROW('Water Data'!E15)))</f>
        <v/>
      </c>
      <c r="BW21" s="281" t="str">
        <f ca="true">+IF(OFFSET('Water Data'!$E$28,0,10*ROW('Water Data'!E15))="","",OFFSET('Water Data'!$E$28,0,10*ROW('Water Data'!E15)))</f>
        <v/>
      </c>
      <c r="BX21" s="281" t="str">
        <f ca="true">+IF(OFFSET('Water Data'!$E$29,0,10*ROW('Water Data'!E15))="","",OFFSET('Water Data'!$E$29,0,10*ROW('Water Data'!E15)))</f>
        <v/>
      </c>
      <c r="BY21" s="281" t="str">
        <f ca="true">+IF(OFFSET('Water Data'!$F$27,0,10*ROW('Water Data'!F15))="","",OFFSET('Water Data'!$F$27,0,10*ROW('Water Data'!F15)))</f>
        <v/>
      </c>
      <c r="BZ21" s="281" t="str">
        <f ca="true">+IF(OFFSET('Water Data'!$F$28,0,10*ROW('Water Data'!F15))="","",OFFSET('Water Data'!$F$28,0,10*ROW('Water Data'!F15)))</f>
        <v/>
      </c>
      <c r="CA21" s="281" t="str">
        <f ca="true">+IF(OFFSET('Water Data'!$F$29,0,10*ROW('Water Data'!F15))="","",OFFSET('Water Data'!$F$29,0,10*ROW('Water Data'!F15)))</f>
        <v/>
      </c>
      <c r="CB21" s="281" t="str">
        <f ca="true">+IF(OFFSET('Water Data'!$G$27,0,10*ROW('Water Data'!G15))="","",OFFSET('Water Data'!$G$27,0,10*ROW('Water Data'!G15)))</f>
        <v/>
      </c>
      <c r="CC21" s="281" t="str">
        <f ca="true">+IF(OFFSET('Water Data'!$G$28,0,10*ROW('Water Data'!G15))="","",OFFSET('Water Data'!$G$28,0,10*ROW('Water Data'!G15)))</f>
        <v/>
      </c>
      <c r="CD21" s="281" t="str">
        <f ca="true">+IF(OFFSET('Water Data'!$G$29,0,10*ROW('Water Data'!G15))="","",OFFSET('Water Data'!$G$29,0,10*ROW('Water Data'!G15)))</f>
        <v/>
      </c>
      <c r="CE21" s="281" t="str">
        <f ca="true">+IF(OFFSET('Water Data'!$H$27,0,10*ROW('Water Data'!H15))="","",OFFSET('Water Data'!$H$27,0,10*ROW('Water Data'!H15)))</f>
        <v/>
      </c>
      <c r="CF21" s="281" t="str">
        <f ca="true">+IF(OFFSET('Water Data'!$H$28,0,10*ROW('Water Data'!H15))="","",OFFSET('Water Data'!$H$28,0,10*ROW('Water Data'!H15)))</f>
        <v/>
      </c>
      <c r="CG21" s="281" t="str">
        <f ca="true">+IF(OFFSET('Water Data'!$H$29,0,10*ROW('Water Data'!H15))="","",OFFSET('Water Data'!$H$29,0,10*ROW('Water Data'!H15)))</f>
        <v/>
      </c>
      <c r="CH21" s="281" t="str">
        <f ca="true">+IF(OFFSET('Water Data'!$I$27,0,10*ROW('Water Data'!I15))="","",OFFSET('Water Data'!$I$27,0,10*ROW('Water Data'!I15)))</f>
        <v/>
      </c>
      <c r="CI21" s="281" t="str">
        <f ca="true">+IF(OFFSET('Water Data'!$I$28,0,10*ROW('Water Data'!I15))="","",OFFSET('Water Data'!$I$28,0,10*ROW('Water Data'!I15)))</f>
        <v/>
      </c>
      <c r="CJ21" s="281" t="str">
        <f ca="true">+IF(OFFSET('Water Data'!$I$29,0,10*ROW('Water Data'!I15))="","",OFFSET('Water Data'!$I$29,0,10*ROW('Water Data'!I15)))</f>
        <v/>
      </c>
      <c r="CK21" s="281" t="str">
        <f ca="true">+IF(OFFSET('Sanitation Data'!$D$28,0,10*ROW('Sanitation Data'!D15))="","",OFFSET('Sanitation Data'!$D$28,0,10*ROW('Sanitation Data'!D15)))</f>
        <v/>
      </c>
      <c r="CL21" s="281" t="str">
        <f ca="true">+IF(OFFSET('Sanitation Data'!$D$29,0,10*ROW('Sanitation Data'!D15))="","",OFFSET('Sanitation Data'!$D$29,0,10*ROW('Sanitation Data'!D15)))</f>
        <v/>
      </c>
      <c r="CM21" s="281" t="str">
        <f ca="true">+IF(OFFSET('Sanitation Data'!$D$30,0,10*ROW('Sanitation Data'!D15))="","",OFFSET('Sanitation Data'!$D$30,0,10*ROW('Sanitation Data'!D15)))</f>
        <v/>
      </c>
      <c r="CN21" s="281" t="str">
        <f ca="true">+IF(OFFSET('Sanitation Data'!$D$31,0,10*ROW('Sanitation Data'!D15))="","",OFFSET('Sanitation Data'!$D$31,0,10*ROW('Sanitation Data'!D15)))</f>
        <v/>
      </c>
      <c r="CO21" s="281" t="str">
        <f ca="true">+IF(OFFSET('Sanitation Data'!$D$32,0,10*ROW('Sanitation Data'!D15))="","",OFFSET('Sanitation Data'!$D$32,0,10*ROW('Sanitation Data'!D15)))</f>
        <v/>
      </c>
      <c r="CP21" s="281" t="str">
        <f ca="true">+IF(OFFSET('Sanitation Data'!$E$28,0,10*ROW('Sanitation Data'!E15))="","",OFFSET('Sanitation Data'!$E$28,0,10*ROW('Sanitation Data'!E15)))</f>
        <v/>
      </c>
      <c r="CQ21" s="281" t="str">
        <f ca="true">+IF(OFFSET('Sanitation Data'!$E$29,0,10*ROW('Sanitation Data'!E15))="","",OFFSET('Sanitation Data'!$E$29,0,10*ROW('Sanitation Data'!E15)))</f>
        <v/>
      </c>
      <c r="CR21" s="281" t="str">
        <f ca="true">+IF(OFFSET('Sanitation Data'!$E$30,0,10*ROW('Sanitation Data'!E15))="","",OFFSET('Sanitation Data'!$E$30,0,10*ROW('Sanitation Data'!E15)))</f>
        <v/>
      </c>
      <c r="CS21" s="281" t="str">
        <f ca="true">+IF(OFFSET('Sanitation Data'!$E$31,0,10*ROW('Sanitation Data'!E15))="","",OFFSET('Sanitation Data'!$E$31,0,10*ROW('Sanitation Data'!E15)))</f>
        <v/>
      </c>
      <c r="CT21" s="281" t="str">
        <f ca="true">+IF(OFFSET('Sanitation Data'!$E$32,0,10*ROW('Sanitation Data'!E15))="","",OFFSET('Sanitation Data'!$E$32,0,10*ROW('Sanitation Data'!E15)))</f>
        <v/>
      </c>
      <c r="CU21" s="281" t="str">
        <f ca="true">+IF(OFFSET('Sanitation Data'!$F$28,0,10*ROW('Sanitation Data'!F15))="","",OFFSET('Sanitation Data'!$F$28,0,10*ROW('Sanitation Data'!F15)))</f>
        <v/>
      </c>
      <c r="CV21" s="281" t="str">
        <f ca="true">+IF(OFFSET('Sanitation Data'!$F$29,0,10*ROW('Sanitation Data'!F15))="","",OFFSET('Sanitation Data'!$F$29,0,10*ROW('Sanitation Data'!F15)))</f>
        <v/>
      </c>
      <c r="CW21" s="281" t="str">
        <f ca="true">+IF(OFFSET('Sanitation Data'!$F$30,0,10*ROW('Sanitation Data'!F15))="","",OFFSET('Sanitation Data'!$F$30,0,10*ROW('Sanitation Data'!F15)))</f>
        <v/>
      </c>
      <c r="CX21" s="281" t="str">
        <f ca="true">+IF(OFFSET('Sanitation Data'!$F$31,0,10*ROW('Sanitation Data'!F15))="","",OFFSET('Sanitation Data'!$F$31,0,10*ROW('Sanitation Data'!F15)))</f>
        <v/>
      </c>
      <c r="CY21" s="281" t="str">
        <f ca="true">+IF(OFFSET('Sanitation Data'!$F$32,0,10*ROW('Sanitation Data'!F15))="","",OFFSET('Sanitation Data'!$F$32,0,10*ROW('Sanitation Data'!F15)))</f>
        <v/>
      </c>
      <c r="CZ21" s="281" t="str">
        <f ca="true">+IF(OFFSET('Sanitation Data'!$G$28,0,10*ROW('Sanitation Data'!G15))="","",OFFSET('Sanitation Data'!$G$28,0,10*ROW('Sanitation Data'!G15)))</f>
        <v/>
      </c>
      <c r="DA21" s="281" t="str">
        <f ca="true">+IF(OFFSET('Sanitation Data'!$G$29,0,10*ROW('Sanitation Data'!G15))="","",OFFSET('Sanitation Data'!$G$29,0,10*ROW('Sanitation Data'!G15)))</f>
        <v/>
      </c>
      <c r="DB21" s="281" t="str">
        <f ca="true">+IF(OFFSET('Sanitation Data'!$G$30,0,10*ROW('Sanitation Data'!G15))="","",OFFSET('Sanitation Data'!$G$30,0,10*ROW('Sanitation Data'!G15)))</f>
        <v/>
      </c>
      <c r="DC21" s="281" t="str">
        <f ca="true">+IF(OFFSET('Sanitation Data'!$G$31,0,10*ROW('Sanitation Data'!G15))="","",OFFSET('Sanitation Data'!$G$31,0,10*ROW('Sanitation Data'!G15)))</f>
        <v/>
      </c>
      <c r="DD21" s="281" t="str">
        <f ca="true">+IF(OFFSET('Sanitation Data'!$G$32,0,10*ROW('Sanitation Data'!G15))="","",OFFSET('Sanitation Data'!$G$32,0,10*ROW('Sanitation Data'!G15)))</f>
        <v/>
      </c>
      <c r="DE21" s="281" t="str">
        <f ca="true">+IF(OFFSET('Sanitation Data'!$H$28,0,10*ROW('Sanitation Data'!H15))="","",OFFSET('Sanitation Data'!$H$28,0,10*ROW('Sanitation Data'!H15)))</f>
        <v/>
      </c>
      <c r="DF21" s="281" t="str">
        <f ca="true">+IF(OFFSET('Sanitation Data'!$H$29,0,10*ROW('Sanitation Data'!H15))="","",OFFSET('Sanitation Data'!$H$29,0,10*ROW('Sanitation Data'!H15)))</f>
        <v/>
      </c>
      <c r="DG21" s="281" t="str">
        <f ca="true">+IF(OFFSET('Sanitation Data'!$H$30,0,10*ROW('Sanitation Data'!H15))="","",OFFSET('Sanitation Data'!$H$30,0,10*ROW('Sanitation Data'!H15)))</f>
        <v/>
      </c>
      <c r="DH21" s="281" t="str">
        <f ca="true">+IF(OFFSET('Sanitation Data'!$H$31,0,10*ROW('Sanitation Data'!H15))="","",OFFSET('Sanitation Data'!$H$31,0,10*ROW('Sanitation Data'!H15)))</f>
        <v/>
      </c>
      <c r="DI21" s="281" t="str">
        <f ca="true">+IF(OFFSET('Sanitation Data'!$H$32,0,10*ROW('Sanitation Data'!H15))="","",OFFSET('Sanitation Data'!$H$32,0,10*ROW('Sanitation Data'!H15)))</f>
        <v/>
      </c>
      <c r="DJ21" s="281" t="str">
        <f ca="true">+IF(OFFSET('Sanitation Data'!$I$28,0,10*ROW('Sanitation Data'!I15))="","",OFFSET('Sanitation Data'!$I$28,0,10*ROW('Sanitation Data'!I15)))</f>
        <v/>
      </c>
      <c r="DK21" s="281" t="str">
        <f ca="true">+IF(OFFSET('Sanitation Data'!$I$29,0,10*ROW('Sanitation Data'!I15))="","",OFFSET('Sanitation Data'!$I$29,0,10*ROW('Sanitation Data'!I15)))</f>
        <v/>
      </c>
      <c r="DL21" s="281" t="str">
        <f ca="true">+IF(OFFSET('Sanitation Data'!$I$30,0,10*ROW('Sanitation Data'!I15))="","",OFFSET('Sanitation Data'!$I$30,0,10*ROW('Sanitation Data'!I15)))</f>
        <v/>
      </c>
      <c r="DM21" s="281" t="str">
        <f ca="true">+IF(OFFSET('Sanitation Data'!$I$31,0,10*ROW('Sanitation Data'!I15))="","",OFFSET('Sanitation Data'!$I$31,0,10*ROW('Sanitation Data'!I15)))</f>
        <v/>
      </c>
      <c r="DN21" s="281" t="str">
        <f ca="true">+IF(OFFSET('Sanitation Data'!$I$32,0,10*ROW('Sanitation Data'!I15))="","",OFFSET('Sanitation Data'!$I$32,0,10*ROW('Sanitation Data'!I15)))</f>
        <v/>
      </c>
      <c r="DO21" s="281" t="str">
        <f ca="true">+IF(OFFSET('Hygiene Data'!$D$11,0,10*ROW('Hygiene Data'!D15))="","",OFFSET('Hygiene Data'!$D$11,0,10*ROW('Hygiene Data'!D15)))</f>
        <v/>
      </c>
      <c r="DP21" s="281" t="str">
        <f ca="true">+IF(OFFSET('Hygiene Data'!$D$12,0,10*ROW('Hygiene Data'!D15))="","",OFFSET('Hygiene Data'!$D$12,0,10*ROW('Hygiene Data'!D15)))</f>
        <v/>
      </c>
      <c r="DQ21" s="281" t="str">
        <f ca="true">+IF(OFFSET('Hygiene Data'!$D$13,0,10*ROW('Hygiene Data'!D15))="","",OFFSET('Hygiene Data'!$D$13,0,10*ROW('Hygiene Data'!D15)))</f>
        <v/>
      </c>
      <c r="DR21" s="281" t="str">
        <f ca="true">+IF(OFFSET('Hygiene Data'!$E$11,0,10*ROW('Hygiene Data'!E15))="","",OFFSET('Hygiene Data'!$E$11,0,10*ROW('Hygiene Data'!E15)))</f>
        <v/>
      </c>
      <c r="DS21" s="281" t="str">
        <f ca="true">+IF(OFFSET('Hygiene Data'!$E$12,0,10*ROW('Hygiene Data'!E15))="","",OFFSET('Hygiene Data'!$E$12,0,10*ROW('Hygiene Data'!E15)))</f>
        <v/>
      </c>
      <c r="DT21" s="281" t="str">
        <f ca="true">+IF(OFFSET('Hygiene Data'!$E$13,0,10*ROW('Hygiene Data'!E15))="","",OFFSET('Hygiene Data'!$E$13,0,10*ROW('Hygiene Data'!E15)))</f>
        <v/>
      </c>
      <c r="DU21" s="281" t="str">
        <f ca="true">+IF(OFFSET('Hygiene Data'!$F$11,0,10*ROW('Hygiene Data'!F15))="","",OFFSET('Hygiene Data'!$F$11,0,10*ROW('Hygiene Data'!F15)))</f>
        <v/>
      </c>
      <c r="DV21" s="281" t="str">
        <f ca="true">+IF(OFFSET('Hygiene Data'!$F$12,0,10*ROW('Hygiene Data'!F15))="","",OFFSET('Hygiene Data'!$F$12,0,10*ROW('Hygiene Data'!F15)))</f>
        <v/>
      </c>
      <c r="DW21" s="281" t="str">
        <f ca="true">+IF(OFFSET('Hygiene Data'!$F$13,0,10*ROW('Hygiene Data'!F15))="","",OFFSET('Hygiene Data'!$F$13,0,10*ROW('Hygiene Data'!F15)))</f>
        <v/>
      </c>
      <c r="DX21" s="281" t="str">
        <f ca="true">+IF(OFFSET('Hygiene Data'!$G$11,0,10*ROW('Hygiene Data'!G15))="","",OFFSET('Hygiene Data'!$G$11,0,10*ROW('Hygiene Data'!G15)))</f>
        <v/>
      </c>
      <c r="DY21" s="281" t="str">
        <f ca="true">+IF(OFFSET('Hygiene Data'!$G$12,0,10*ROW('Hygiene Data'!G15))="","",OFFSET('Hygiene Data'!$G$12,0,10*ROW('Hygiene Data'!G15)))</f>
        <v/>
      </c>
      <c r="DZ21" s="281" t="str">
        <f ca="true">+IF(OFFSET('Hygiene Data'!$G$13,0,10*ROW('Hygiene Data'!G15))="","",OFFSET('Hygiene Data'!$G$13,0,10*ROW('Hygiene Data'!G15)))</f>
        <v/>
      </c>
      <c r="EA21" s="281" t="str">
        <f ca="true">+IF(OFFSET('Hygiene Data'!$H$11,0,10*ROW('Hygiene Data'!H15))="","",OFFSET('Hygiene Data'!$H$11,0,10*ROW('Hygiene Data'!H15)))</f>
        <v/>
      </c>
      <c r="EB21" s="281" t="str">
        <f ca="true">+IF(OFFSET('Hygiene Data'!$H$12,0,10*ROW('Hygiene Data'!H15))="","",OFFSET('Hygiene Data'!$H$12,0,10*ROW('Hygiene Data'!H15)))</f>
        <v/>
      </c>
      <c r="EC21" s="281" t="str">
        <f ca="true">+IF(OFFSET('Hygiene Data'!$H$13,0,10*ROW('Hygiene Data'!H15))="","",OFFSET('Hygiene Data'!$H$13,0,10*ROW('Hygiene Data'!H15)))</f>
        <v/>
      </c>
      <c r="ED21" s="281" t="str">
        <f ca="true">+IF(OFFSET('Hygiene Data'!$I$11,0,10*ROW('Hygiene Data'!I15))="","",OFFSET('Hygiene Data'!$I$11,0,10*ROW('Hygiene Data'!I15)))</f>
        <v/>
      </c>
      <c r="EE21" s="281" t="str">
        <f ca="true">+IF(OFFSET('Hygiene Data'!$I$12,0,10*ROW('Hygiene Data'!I15))="","",OFFSET('Hygiene Data'!$I$12,0,10*ROW('Hygiene Data'!I15)))</f>
        <v/>
      </c>
      <c r="EF21" s="281"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7"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1"/>
      <c r="BS22" s="281" t="str">
        <f ca="true">+IF(OFFSET('Water Data'!$D$27,0,10*ROW('Water Data'!D16))="","",OFFSET('Water Data'!$D$27,0,10*ROW('Water Data'!D16)))</f>
        <v/>
      </c>
      <c r="BT22" s="281" t="str">
        <f ca="true">+IF(OFFSET('Water Data'!$D$28,0,10*ROW('Water Data'!D16))="","",OFFSET('Water Data'!$D$28,0,10*ROW('Water Data'!D16)))</f>
        <v/>
      </c>
      <c r="BU22" s="281" t="str">
        <f ca="true">+IF(OFFSET('Water Data'!$D$29,0,10*ROW('Water Data'!D16))="","",OFFSET('Water Data'!$D$29,0,10*ROW('Water Data'!D16)))</f>
        <v/>
      </c>
      <c r="BV22" s="281" t="str">
        <f ca="true">+IF(OFFSET('Water Data'!$E$27,0,10*ROW('Water Data'!E16))="","",OFFSET('Water Data'!$E$27,0,10*ROW('Water Data'!E16)))</f>
        <v/>
      </c>
      <c r="BW22" s="281" t="str">
        <f ca="true">+IF(OFFSET('Water Data'!$E$28,0,10*ROW('Water Data'!E16))="","",OFFSET('Water Data'!$E$28,0,10*ROW('Water Data'!E16)))</f>
        <v/>
      </c>
      <c r="BX22" s="281" t="str">
        <f ca="true">+IF(OFFSET('Water Data'!$E$29,0,10*ROW('Water Data'!E16))="","",OFFSET('Water Data'!$E$29,0,10*ROW('Water Data'!E16)))</f>
        <v/>
      </c>
      <c r="BY22" s="281" t="str">
        <f ca="true">+IF(OFFSET('Water Data'!$F$27,0,10*ROW('Water Data'!F16))="","",OFFSET('Water Data'!$F$27,0,10*ROW('Water Data'!F16)))</f>
        <v/>
      </c>
      <c r="BZ22" s="281" t="str">
        <f ca="true">+IF(OFFSET('Water Data'!$F$28,0,10*ROW('Water Data'!F16))="","",OFFSET('Water Data'!$F$28,0,10*ROW('Water Data'!F16)))</f>
        <v/>
      </c>
      <c r="CA22" s="281" t="str">
        <f ca="true">+IF(OFFSET('Water Data'!$F$29,0,10*ROW('Water Data'!F16))="","",OFFSET('Water Data'!$F$29,0,10*ROW('Water Data'!F16)))</f>
        <v/>
      </c>
      <c r="CB22" s="281" t="str">
        <f ca="true">+IF(OFFSET('Water Data'!$G$27,0,10*ROW('Water Data'!G16))="","",OFFSET('Water Data'!$G$27,0,10*ROW('Water Data'!G16)))</f>
        <v/>
      </c>
      <c r="CC22" s="281" t="str">
        <f ca="true">+IF(OFFSET('Water Data'!$G$28,0,10*ROW('Water Data'!G16))="","",OFFSET('Water Data'!$G$28,0,10*ROW('Water Data'!G16)))</f>
        <v/>
      </c>
      <c r="CD22" s="281" t="str">
        <f ca="true">+IF(OFFSET('Water Data'!$G$29,0,10*ROW('Water Data'!G16))="","",OFFSET('Water Data'!$G$29,0,10*ROW('Water Data'!G16)))</f>
        <v/>
      </c>
      <c r="CE22" s="281" t="str">
        <f ca="true">+IF(OFFSET('Water Data'!$H$27,0,10*ROW('Water Data'!H16))="","",OFFSET('Water Data'!$H$27,0,10*ROW('Water Data'!H16)))</f>
        <v/>
      </c>
      <c r="CF22" s="281" t="str">
        <f ca="true">+IF(OFFSET('Water Data'!$H$28,0,10*ROW('Water Data'!H16))="","",OFFSET('Water Data'!$H$28,0,10*ROW('Water Data'!H16)))</f>
        <v/>
      </c>
      <c r="CG22" s="281" t="str">
        <f ca="true">+IF(OFFSET('Water Data'!$H$29,0,10*ROW('Water Data'!H16))="","",OFFSET('Water Data'!$H$29,0,10*ROW('Water Data'!H16)))</f>
        <v/>
      </c>
      <c r="CH22" s="281" t="str">
        <f ca="true">+IF(OFFSET('Water Data'!$I$27,0,10*ROW('Water Data'!I16))="","",OFFSET('Water Data'!$I$27,0,10*ROW('Water Data'!I16)))</f>
        <v/>
      </c>
      <c r="CI22" s="281" t="str">
        <f ca="true">+IF(OFFSET('Water Data'!$I$28,0,10*ROW('Water Data'!I16))="","",OFFSET('Water Data'!$I$28,0,10*ROW('Water Data'!I16)))</f>
        <v/>
      </c>
      <c r="CJ22" s="281" t="str">
        <f ca="true">+IF(OFFSET('Water Data'!$I$29,0,10*ROW('Water Data'!I16))="","",OFFSET('Water Data'!$I$29,0,10*ROW('Water Data'!I16)))</f>
        <v/>
      </c>
      <c r="CK22" s="281" t="str">
        <f ca="true">+IF(OFFSET('Sanitation Data'!$D$28,0,10*ROW('Sanitation Data'!D16))="","",OFFSET('Sanitation Data'!$D$28,0,10*ROW('Sanitation Data'!D16)))</f>
        <v/>
      </c>
      <c r="CL22" s="281" t="str">
        <f ca="true">+IF(OFFSET('Sanitation Data'!$D$29,0,10*ROW('Sanitation Data'!D16))="","",OFFSET('Sanitation Data'!$D$29,0,10*ROW('Sanitation Data'!D16)))</f>
        <v/>
      </c>
      <c r="CM22" s="281" t="str">
        <f ca="true">+IF(OFFSET('Sanitation Data'!$D$30,0,10*ROW('Sanitation Data'!D16))="","",OFFSET('Sanitation Data'!$D$30,0,10*ROW('Sanitation Data'!D16)))</f>
        <v/>
      </c>
      <c r="CN22" s="281" t="str">
        <f ca="true">+IF(OFFSET('Sanitation Data'!$D$31,0,10*ROW('Sanitation Data'!D16))="","",OFFSET('Sanitation Data'!$D$31,0,10*ROW('Sanitation Data'!D16)))</f>
        <v/>
      </c>
      <c r="CO22" s="281" t="str">
        <f ca="true">+IF(OFFSET('Sanitation Data'!$D$32,0,10*ROW('Sanitation Data'!D16))="","",OFFSET('Sanitation Data'!$D$32,0,10*ROW('Sanitation Data'!D16)))</f>
        <v/>
      </c>
      <c r="CP22" s="281" t="str">
        <f ca="true">+IF(OFFSET('Sanitation Data'!$E$28,0,10*ROW('Sanitation Data'!E16))="","",OFFSET('Sanitation Data'!$E$28,0,10*ROW('Sanitation Data'!E16)))</f>
        <v/>
      </c>
      <c r="CQ22" s="281" t="str">
        <f ca="true">+IF(OFFSET('Sanitation Data'!$E$29,0,10*ROW('Sanitation Data'!E16))="","",OFFSET('Sanitation Data'!$E$29,0,10*ROW('Sanitation Data'!E16)))</f>
        <v/>
      </c>
      <c r="CR22" s="281" t="str">
        <f ca="true">+IF(OFFSET('Sanitation Data'!$E$30,0,10*ROW('Sanitation Data'!E16))="","",OFFSET('Sanitation Data'!$E$30,0,10*ROW('Sanitation Data'!E16)))</f>
        <v/>
      </c>
      <c r="CS22" s="281" t="str">
        <f ca="true">+IF(OFFSET('Sanitation Data'!$E$31,0,10*ROW('Sanitation Data'!E16))="","",OFFSET('Sanitation Data'!$E$31,0,10*ROW('Sanitation Data'!E16)))</f>
        <v/>
      </c>
      <c r="CT22" s="281" t="str">
        <f ca="true">+IF(OFFSET('Sanitation Data'!$E$32,0,10*ROW('Sanitation Data'!E16))="","",OFFSET('Sanitation Data'!$E$32,0,10*ROW('Sanitation Data'!E16)))</f>
        <v/>
      </c>
      <c r="CU22" s="281" t="str">
        <f ca="true">+IF(OFFSET('Sanitation Data'!$F$28,0,10*ROW('Sanitation Data'!F16))="","",OFFSET('Sanitation Data'!$F$28,0,10*ROW('Sanitation Data'!F16)))</f>
        <v/>
      </c>
      <c r="CV22" s="281" t="str">
        <f ca="true">+IF(OFFSET('Sanitation Data'!$F$29,0,10*ROW('Sanitation Data'!F16))="","",OFFSET('Sanitation Data'!$F$29,0,10*ROW('Sanitation Data'!F16)))</f>
        <v/>
      </c>
      <c r="CW22" s="281" t="str">
        <f ca="true">+IF(OFFSET('Sanitation Data'!$F$30,0,10*ROW('Sanitation Data'!F16))="","",OFFSET('Sanitation Data'!$F$30,0,10*ROW('Sanitation Data'!F16)))</f>
        <v/>
      </c>
      <c r="CX22" s="281" t="str">
        <f ca="true">+IF(OFFSET('Sanitation Data'!$F$31,0,10*ROW('Sanitation Data'!F16))="","",OFFSET('Sanitation Data'!$F$31,0,10*ROW('Sanitation Data'!F16)))</f>
        <v/>
      </c>
      <c r="CY22" s="281" t="str">
        <f ca="true">+IF(OFFSET('Sanitation Data'!$F$32,0,10*ROW('Sanitation Data'!F16))="","",OFFSET('Sanitation Data'!$F$32,0,10*ROW('Sanitation Data'!F16)))</f>
        <v/>
      </c>
      <c r="CZ22" s="281" t="str">
        <f ca="true">+IF(OFFSET('Sanitation Data'!$G$28,0,10*ROW('Sanitation Data'!G16))="","",OFFSET('Sanitation Data'!$G$28,0,10*ROW('Sanitation Data'!G16)))</f>
        <v/>
      </c>
      <c r="DA22" s="281" t="str">
        <f ca="true">+IF(OFFSET('Sanitation Data'!$G$29,0,10*ROW('Sanitation Data'!G16))="","",OFFSET('Sanitation Data'!$G$29,0,10*ROW('Sanitation Data'!G16)))</f>
        <v/>
      </c>
      <c r="DB22" s="281" t="str">
        <f ca="true">+IF(OFFSET('Sanitation Data'!$G$30,0,10*ROW('Sanitation Data'!G16))="","",OFFSET('Sanitation Data'!$G$30,0,10*ROW('Sanitation Data'!G16)))</f>
        <v/>
      </c>
      <c r="DC22" s="281" t="str">
        <f ca="true">+IF(OFFSET('Sanitation Data'!$G$31,0,10*ROW('Sanitation Data'!G16))="","",OFFSET('Sanitation Data'!$G$31,0,10*ROW('Sanitation Data'!G16)))</f>
        <v/>
      </c>
      <c r="DD22" s="281" t="str">
        <f ca="true">+IF(OFFSET('Sanitation Data'!$G$32,0,10*ROW('Sanitation Data'!G16))="","",OFFSET('Sanitation Data'!$G$32,0,10*ROW('Sanitation Data'!G16)))</f>
        <v/>
      </c>
      <c r="DE22" s="281" t="str">
        <f ca="true">+IF(OFFSET('Sanitation Data'!$H$28,0,10*ROW('Sanitation Data'!H16))="","",OFFSET('Sanitation Data'!$H$28,0,10*ROW('Sanitation Data'!H16)))</f>
        <v/>
      </c>
      <c r="DF22" s="281" t="str">
        <f ca="true">+IF(OFFSET('Sanitation Data'!$H$29,0,10*ROW('Sanitation Data'!H16))="","",OFFSET('Sanitation Data'!$H$29,0,10*ROW('Sanitation Data'!H16)))</f>
        <v/>
      </c>
      <c r="DG22" s="281" t="str">
        <f ca="true">+IF(OFFSET('Sanitation Data'!$H$30,0,10*ROW('Sanitation Data'!H16))="","",OFFSET('Sanitation Data'!$H$30,0,10*ROW('Sanitation Data'!H16)))</f>
        <v/>
      </c>
      <c r="DH22" s="281" t="str">
        <f ca="true">+IF(OFFSET('Sanitation Data'!$H$31,0,10*ROW('Sanitation Data'!H16))="","",OFFSET('Sanitation Data'!$H$31,0,10*ROW('Sanitation Data'!H16)))</f>
        <v/>
      </c>
      <c r="DI22" s="281" t="str">
        <f ca="true">+IF(OFFSET('Sanitation Data'!$H$32,0,10*ROW('Sanitation Data'!H16))="","",OFFSET('Sanitation Data'!$H$32,0,10*ROW('Sanitation Data'!H16)))</f>
        <v/>
      </c>
      <c r="DJ22" s="281" t="str">
        <f ca="true">+IF(OFFSET('Sanitation Data'!$I$28,0,10*ROW('Sanitation Data'!I16))="","",OFFSET('Sanitation Data'!$I$28,0,10*ROW('Sanitation Data'!I16)))</f>
        <v/>
      </c>
      <c r="DK22" s="281" t="str">
        <f ca="true">+IF(OFFSET('Sanitation Data'!$I$29,0,10*ROW('Sanitation Data'!I16))="","",OFFSET('Sanitation Data'!$I$29,0,10*ROW('Sanitation Data'!I16)))</f>
        <v/>
      </c>
      <c r="DL22" s="281" t="str">
        <f ca="true">+IF(OFFSET('Sanitation Data'!$I$30,0,10*ROW('Sanitation Data'!I16))="","",OFFSET('Sanitation Data'!$I$30,0,10*ROW('Sanitation Data'!I16)))</f>
        <v/>
      </c>
      <c r="DM22" s="281" t="str">
        <f ca="true">+IF(OFFSET('Sanitation Data'!$I$31,0,10*ROW('Sanitation Data'!I16))="","",OFFSET('Sanitation Data'!$I$31,0,10*ROW('Sanitation Data'!I16)))</f>
        <v/>
      </c>
      <c r="DN22" s="281" t="str">
        <f ca="true">+IF(OFFSET('Sanitation Data'!$I$32,0,10*ROW('Sanitation Data'!I16))="","",OFFSET('Sanitation Data'!$I$32,0,10*ROW('Sanitation Data'!I16)))</f>
        <v/>
      </c>
      <c r="DO22" s="281" t="str">
        <f ca="true">+IF(OFFSET('Hygiene Data'!$D$11,0,10*ROW('Hygiene Data'!D16))="","",OFFSET('Hygiene Data'!$D$11,0,10*ROW('Hygiene Data'!D16)))</f>
        <v/>
      </c>
      <c r="DP22" s="281" t="str">
        <f ca="true">+IF(OFFSET('Hygiene Data'!$D$12,0,10*ROW('Hygiene Data'!D16))="","",OFFSET('Hygiene Data'!$D$12,0,10*ROW('Hygiene Data'!D16)))</f>
        <v/>
      </c>
      <c r="DQ22" s="281" t="str">
        <f ca="true">+IF(OFFSET('Hygiene Data'!$D$13,0,10*ROW('Hygiene Data'!D16))="","",OFFSET('Hygiene Data'!$D$13,0,10*ROW('Hygiene Data'!D16)))</f>
        <v/>
      </c>
      <c r="DR22" s="281" t="str">
        <f ca="true">+IF(OFFSET('Hygiene Data'!$E$11,0,10*ROW('Hygiene Data'!E16))="","",OFFSET('Hygiene Data'!$E$11,0,10*ROW('Hygiene Data'!E16)))</f>
        <v/>
      </c>
      <c r="DS22" s="281" t="str">
        <f ca="true">+IF(OFFSET('Hygiene Data'!$E$12,0,10*ROW('Hygiene Data'!E16))="","",OFFSET('Hygiene Data'!$E$12,0,10*ROW('Hygiene Data'!E16)))</f>
        <v/>
      </c>
      <c r="DT22" s="281" t="str">
        <f ca="true">+IF(OFFSET('Hygiene Data'!$E$13,0,10*ROW('Hygiene Data'!E16))="","",OFFSET('Hygiene Data'!$E$13,0,10*ROW('Hygiene Data'!E16)))</f>
        <v/>
      </c>
      <c r="DU22" s="281" t="str">
        <f ca="true">+IF(OFFSET('Hygiene Data'!$F$11,0,10*ROW('Hygiene Data'!F16))="","",OFFSET('Hygiene Data'!$F$11,0,10*ROW('Hygiene Data'!F16)))</f>
        <v/>
      </c>
      <c r="DV22" s="281" t="str">
        <f ca="true">+IF(OFFSET('Hygiene Data'!$F$12,0,10*ROW('Hygiene Data'!F16))="","",OFFSET('Hygiene Data'!$F$12,0,10*ROW('Hygiene Data'!F16)))</f>
        <v/>
      </c>
      <c r="DW22" s="281" t="str">
        <f ca="true">+IF(OFFSET('Hygiene Data'!$F$13,0,10*ROW('Hygiene Data'!F16))="","",OFFSET('Hygiene Data'!$F$13,0,10*ROW('Hygiene Data'!F16)))</f>
        <v/>
      </c>
      <c r="DX22" s="281" t="str">
        <f ca="true">+IF(OFFSET('Hygiene Data'!$G$11,0,10*ROW('Hygiene Data'!G16))="","",OFFSET('Hygiene Data'!$G$11,0,10*ROW('Hygiene Data'!G16)))</f>
        <v/>
      </c>
      <c r="DY22" s="281" t="str">
        <f ca="true">+IF(OFFSET('Hygiene Data'!$G$12,0,10*ROW('Hygiene Data'!G16))="","",OFFSET('Hygiene Data'!$G$12,0,10*ROW('Hygiene Data'!G16)))</f>
        <v/>
      </c>
      <c r="DZ22" s="281" t="str">
        <f ca="true">+IF(OFFSET('Hygiene Data'!$G$13,0,10*ROW('Hygiene Data'!G16))="","",OFFSET('Hygiene Data'!$G$13,0,10*ROW('Hygiene Data'!G16)))</f>
        <v/>
      </c>
      <c r="EA22" s="281" t="str">
        <f ca="true">+IF(OFFSET('Hygiene Data'!$H$11,0,10*ROW('Hygiene Data'!H16))="","",OFFSET('Hygiene Data'!$H$11,0,10*ROW('Hygiene Data'!H16)))</f>
        <v/>
      </c>
      <c r="EB22" s="281" t="str">
        <f ca="true">+IF(OFFSET('Hygiene Data'!$H$12,0,10*ROW('Hygiene Data'!H16))="","",OFFSET('Hygiene Data'!$H$12,0,10*ROW('Hygiene Data'!H16)))</f>
        <v/>
      </c>
      <c r="EC22" s="281" t="str">
        <f ca="true">+IF(OFFSET('Hygiene Data'!$H$13,0,10*ROW('Hygiene Data'!H16))="","",OFFSET('Hygiene Data'!$H$13,0,10*ROW('Hygiene Data'!H16)))</f>
        <v/>
      </c>
      <c r="ED22" s="281" t="str">
        <f ca="true">+IF(OFFSET('Hygiene Data'!$I$11,0,10*ROW('Hygiene Data'!I16))="","",OFFSET('Hygiene Data'!$I$11,0,10*ROW('Hygiene Data'!I16)))</f>
        <v/>
      </c>
      <c r="EE22" s="281" t="str">
        <f ca="true">+IF(OFFSET('Hygiene Data'!$I$12,0,10*ROW('Hygiene Data'!I16))="","",OFFSET('Hygiene Data'!$I$12,0,10*ROW('Hygiene Data'!I16)))</f>
        <v/>
      </c>
      <c r="EF22" s="281"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7"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1"/>
      <c r="BS23" s="281" t="str">
        <f ca="true">+IF(OFFSET('Water Data'!$D$27,0,10*ROW('Water Data'!D17))="","",OFFSET('Water Data'!$D$27,0,10*ROW('Water Data'!D17)))</f>
        <v/>
      </c>
      <c r="BT23" s="281" t="str">
        <f ca="true">+IF(OFFSET('Water Data'!$D$28,0,10*ROW('Water Data'!D17))="","",OFFSET('Water Data'!$D$28,0,10*ROW('Water Data'!D17)))</f>
        <v/>
      </c>
      <c r="BU23" s="281" t="str">
        <f ca="true">+IF(OFFSET('Water Data'!$D$29,0,10*ROW('Water Data'!D17))="","",OFFSET('Water Data'!$D$29,0,10*ROW('Water Data'!D17)))</f>
        <v/>
      </c>
      <c r="BV23" s="281" t="str">
        <f ca="true">+IF(OFFSET('Water Data'!$E$27,0,10*ROW('Water Data'!E17))="","",OFFSET('Water Data'!$E$27,0,10*ROW('Water Data'!E17)))</f>
        <v/>
      </c>
      <c r="BW23" s="281" t="str">
        <f ca="true">+IF(OFFSET('Water Data'!$E$28,0,10*ROW('Water Data'!E17))="","",OFFSET('Water Data'!$E$28,0,10*ROW('Water Data'!E17)))</f>
        <v/>
      </c>
      <c r="BX23" s="281" t="str">
        <f ca="true">+IF(OFFSET('Water Data'!$E$29,0,10*ROW('Water Data'!E17))="","",OFFSET('Water Data'!$E$29,0,10*ROW('Water Data'!E17)))</f>
        <v/>
      </c>
      <c r="BY23" s="281" t="str">
        <f ca="true">+IF(OFFSET('Water Data'!$F$27,0,10*ROW('Water Data'!F17))="","",OFFSET('Water Data'!$F$27,0,10*ROW('Water Data'!F17)))</f>
        <v/>
      </c>
      <c r="BZ23" s="281" t="str">
        <f ca="true">+IF(OFFSET('Water Data'!$F$28,0,10*ROW('Water Data'!F17))="","",OFFSET('Water Data'!$F$28,0,10*ROW('Water Data'!F17)))</f>
        <v/>
      </c>
      <c r="CA23" s="281" t="str">
        <f ca="true">+IF(OFFSET('Water Data'!$F$29,0,10*ROW('Water Data'!F17))="","",OFFSET('Water Data'!$F$29,0,10*ROW('Water Data'!F17)))</f>
        <v/>
      </c>
      <c r="CB23" s="281" t="str">
        <f ca="true">+IF(OFFSET('Water Data'!$G$27,0,10*ROW('Water Data'!G17))="","",OFFSET('Water Data'!$G$27,0,10*ROW('Water Data'!G17)))</f>
        <v/>
      </c>
      <c r="CC23" s="281" t="str">
        <f ca="true">+IF(OFFSET('Water Data'!$G$28,0,10*ROW('Water Data'!G17))="","",OFFSET('Water Data'!$G$28,0,10*ROW('Water Data'!G17)))</f>
        <v/>
      </c>
      <c r="CD23" s="281" t="str">
        <f ca="true">+IF(OFFSET('Water Data'!$G$29,0,10*ROW('Water Data'!G17))="","",OFFSET('Water Data'!$G$29,0,10*ROW('Water Data'!G17)))</f>
        <v/>
      </c>
      <c r="CE23" s="281" t="str">
        <f ca="true">+IF(OFFSET('Water Data'!$H$27,0,10*ROW('Water Data'!H17))="","",OFFSET('Water Data'!$H$27,0,10*ROW('Water Data'!H17)))</f>
        <v/>
      </c>
      <c r="CF23" s="281" t="str">
        <f ca="true">+IF(OFFSET('Water Data'!$H$28,0,10*ROW('Water Data'!H17))="","",OFFSET('Water Data'!$H$28,0,10*ROW('Water Data'!H17)))</f>
        <v/>
      </c>
      <c r="CG23" s="281" t="str">
        <f ca="true">+IF(OFFSET('Water Data'!$H$29,0,10*ROW('Water Data'!H17))="","",OFFSET('Water Data'!$H$29,0,10*ROW('Water Data'!H17)))</f>
        <v/>
      </c>
      <c r="CH23" s="281" t="str">
        <f ca="true">+IF(OFFSET('Water Data'!$I$27,0,10*ROW('Water Data'!I17))="","",OFFSET('Water Data'!$I$27,0,10*ROW('Water Data'!I17)))</f>
        <v/>
      </c>
      <c r="CI23" s="281" t="str">
        <f ca="true">+IF(OFFSET('Water Data'!$I$28,0,10*ROW('Water Data'!I17))="","",OFFSET('Water Data'!$I$28,0,10*ROW('Water Data'!I17)))</f>
        <v/>
      </c>
      <c r="CJ23" s="281" t="str">
        <f ca="true">+IF(OFFSET('Water Data'!$I$29,0,10*ROW('Water Data'!I17))="","",OFFSET('Water Data'!$I$29,0,10*ROW('Water Data'!I17)))</f>
        <v/>
      </c>
      <c r="CK23" s="281" t="str">
        <f ca="true">+IF(OFFSET('Sanitation Data'!$D$28,0,10*ROW('Sanitation Data'!D17))="","",OFFSET('Sanitation Data'!$D$28,0,10*ROW('Sanitation Data'!D17)))</f>
        <v/>
      </c>
      <c r="CL23" s="281" t="str">
        <f ca="true">+IF(OFFSET('Sanitation Data'!$D$29,0,10*ROW('Sanitation Data'!D17))="","",OFFSET('Sanitation Data'!$D$29,0,10*ROW('Sanitation Data'!D17)))</f>
        <v/>
      </c>
      <c r="CM23" s="281" t="str">
        <f ca="true">+IF(OFFSET('Sanitation Data'!$D$30,0,10*ROW('Sanitation Data'!D17))="","",OFFSET('Sanitation Data'!$D$30,0,10*ROW('Sanitation Data'!D17)))</f>
        <v/>
      </c>
      <c r="CN23" s="281" t="str">
        <f ca="true">+IF(OFFSET('Sanitation Data'!$D$31,0,10*ROW('Sanitation Data'!D17))="","",OFFSET('Sanitation Data'!$D$31,0,10*ROW('Sanitation Data'!D17)))</f>
        <v/>
      </c>
      <c r="CO23" s="281" t="str">
        <f ca="true">+IF(OFFSET('Sanitation Data'!$D$32,0,10*ROW('Sanitation Data'!D17))="","",OFFSET('Sanitation Data'!$D$32,0,10*ROW('Sanitation Data'!D17)))</f>
        <v/>
      </c>
      <c r="CP23" s="281" t="str">
        <f ca="true">+IF(OFFSET('Sanitation Data'!$E$28,0,10*ROW('Sanitation Data'!E17))="","",OFFSET('Sanitation Data'!$E$28,0,10*ROW('Sanitation Data'!E17)))</f>
        <v/>
      </c>
      <c r="CQ23" s="281" t="str">
        <f ca="true">+IF(OFFSET('Sanitation Data'!$E$29,0,10*ROW('Sanitation Data'!E17))="","",OFFSET('Sanitation Data'!$E$29,0,10*ROW('Sanitation Data'!E17)))</f>
        <v/>
      </c>
      <c r="CR23" s="281" t="str">
        <f ca="true">+IF(OFFSET('Sanitation Data'!$E$30,0,10*ROW('Sanitation Data'!E17))="","",OFFSET('Sanitation Data'!$E$30,0,10*ROW('Sanitation Data'!E17)))</f>
        <v/>
      </c>
      <c r="CS23" s="281" t="str">
        <f ca="true">+IF(OFFSET('Sanitation Data'!$E$31,0,10*ROW('Sanitation Data'!E17))="","",OFFSET('Sanitation Data'!$E$31,0,10*ROW('Sanitation Data'!E17)))</f>
        <v/>
      </c>
      <c r="CT23" s="281" t="str">
        <f ca="true">+IF(OFFSET('Sanitation Data'!$E$32,0,10*ROW('Sanitation Data'!E17))="","",OFFSET('Sanitation Data'!$E$32,0,10*ROW('Sanitation Data'!E17)))</f>
        <v/>
      </c>
      <c r="CU23" s="281" t="str">
        <f ca="true">+IF(OFFSET('Sanitation Data'!$F$28,0,10*ROW('Sanitation Data'!F17))="","",OFFSET('Sanitation Data'!$F$28,0,10*ROW('Sanitation Data'!F17)))</f>
        <v/>
      </c>
      <c r="CV23" s="281" t="str">
        <f ca="true">+IF(OFFSET('Sanitation Data'!$F$29,0,10*ROW('Sanitation Data'!F17))="","",OFFSET('Sanitation Data'!$F$29,0,10*ROW('Sanitation Data'!F17)))</f>
        <v/>
      </c>
      <c r="CW23" s="281" t="str">
        <f ca="true">+IF(OFFSET('Sanitation Data'!$F$30,0,10*ROW('Sanitation Data'!F17))="","",OFFSET('Sanitation Data'!$F$30,0,10*ROW('Sanitation Data'!F17)))</f>
        <v/>
      </c>
      <c r="CX23" s="281" t="str">
        <f ca="true">+IF(OFFSET('Sanitation Data'!$F$31,0,10*ROW('Sanitation Data'!F17))="","",OFFSET('Sanitation Data'!$F$31,0,10*ROW('Sanitation Data'!F17)))</f>
        <v/>
      </c>
      <c r="CY23" s="281" t="str">
        <f ca="true">+IF(OFFSET('Sanitation Data'!$F$32,0,10*ROW('Sanitation Data'!F17))="","",OFFSET('Sanitation Data'!$F$32,0,10*ROW('Sanitation Data'!F17)))</f>
        <v/>
      </c>
      <c r="CZ23" s="281" t="str">
        <f ca="true">+IF(OFFSET('Sanitation Data'!$G$28,0,10*ROW('Sanitation Data'!G17))="","",OFFSET('Sanitation Data'!$G$28,0,10*ROW('Sanitation Data'!G17)))</f>
        <v/>
      </c>
      <c r="DA23" s="281" t="str">
        <f ca="true">+IF(OFFSET('Sanitation Data'!$G$29,0,10*ROW('Sanitation Data'!G17))="","",OFFSET('Sanitation Data'!$G$29,0,10*ROW('Sanitation Data'!G17)))</f>
        <v/>
      </c>
      <c r="DB23" s="281" t="str">
        <f ca="true">+IF(OFFSET('Sanitation Data'!$G$30,0,10*ROW('Sanitation Data'!G17))="","",OFFSET('Sanitation Data'!$G$30,0,10*ROW('Sanitation Data'!G17)))</f>
        <v/>
      </c>
      <c r="DC23" s="281" t="str">
        <f ca="true">+IF(OFFSET('Sanitation Data'!$G$31,0,10*ROW('Sanitation Data'!G17))="","",OFFSET('Sanitation Data'!$G$31,0,10*ROW('Sanitation Data'!G17)))</f>
        <v/>
      </c>
      <c r="DD23" s="281" t="str">
        <f ca="true">+IF(OFFSET('Sanitation Data'!$G$32,0,10*ROW('Sanitation Data'!G17))="","",OFFSET('Sanitation Data'!$G$32,0,10*ROW('Sanitation Data'!G17)))</f>
        <v/>
      </c>
      <c r="DE23" s="281" t="str">
        <f ca="true">+IF(OFFSET('Sanitation Data'!$H$28,0,10*ROW('Sanitation Data'!H17))="","",OFFSET('Sanitation Data'!$H$28,0,10*ROW('Sanitation Data'!H17)))</f>
        <v/>
      </c>
      <c r="DF23" s="281" t="str">
        <f ca="true">+IF(OFFSET('Sanitation Data'!$H$29,0,10*ROW('Sanitation Data'!H17))="","",OFFSET('Sanitation Data'!$H$29,0,10*ROW('Sanitation Data'!H17)))</f>
        <v/>
      </c>
      <c r="DG23" s="281" t="str">
        <f ca="true">+IF(OFFSET('Sanitation Data'!$H$30,0,10*ROW('Sanitation Data'!H17))="","",OFFSET('Sanitation Data'!$H$30,0,10*ROW('Sanitation Data'!H17)))</f>
        <v/>
      </c>
      <c r="DH23" s="281" t="str">
        <f ca="true">+IF(OFFSET('Sanitation Data'!$H$31,0,10*ROW('Sanitation Data'!H17))="","",OFFSET('Sanitation Data'!$H$31,0,10*ROW('Sanitation Data'!H17)))</f>
        <v/>
      </c>
      <c r="DI23" s="281" t="str">
        <f ca="true">+IF(OFFSET('Sanitation Data'!$H$32,0,10*ROW('Sanitation Data'!H17))="","",OFFSET('Sanitation Data'!$H$32,0,10*ROW('Sanitation Data'!H17)))</f>
        <v/>
      </c>
      <c r="DJ23" s="281" t="str">
        <f ca="true">+IF(OFFSET('Sanitation Data'!$I$28,0,10*ROW('Sanitation Data'!I17))="","",OFFSET('Sanitation Data'!$I$28,0,10*ROW('Sanitation Data'!I17)))</f>
        <v/>
      </c>
      <c r="DK23" s="281" t="str">
        <f ca="true">+IF(OFFSET('Sanitation Data'!$I$29,0,10*ROW('Sanitation Data'!I17))="","",OFFSET('Sanitation Data'!$I$29,0,10*ROW('Sanitation Data'!I17)))</f>
        <v/>
      </c>
      <c r="DL23" s="281" t="str">
        <f ca="true">+IF(OFFSET('Sanitation Data'!$I$30,0,10*ROW('Sanitation Data'!I17))="","",OFFSET('Sanitation Data'!$I$30,0,10*ROW('Sanitation Data'!I17)))</f>
        <v/>
      </c>
      <c r="DM23" s="281" t="str">
        <f ca="true">+IF(OFFSET('Sanitation Data'!$I$31,0,10*ROW('Sanitation Data'!I17))="","",OFFSET('Sanitation Data'!$I$31,0,10*ROW('Sanitation Data'!I17)))</f>
        <v/>
      </c>
      <c r="DN23" s="281" t="str">
        <f ca="true">+IF(OFFSET('Sanitation Data'!$I$32,0,10*ROW('Sanitation Data'!I17))="","",OFFSET('Sanitation Data'!$I$32,0,10*ROW('Sanitation Data'!I17)))</f>
        <v/>
      </c>
      <c r="DO23" s="281" t="str">
        <f ca="true">+IF(OFFSET('Hygiene Data'!$D$11,0,10*ROW('Hygiene Data'!D17))="","",OFFSET('Hygiene Data'!$D$11,0,10*ROW('Hygiene Data'!D17)))</f>
        <v/>
      </c>
      <c r="DP23" s="281" t="str">
        <f ca="true">+IF(OFFSET('Hygiene Data'!$D$12,0,10*ROW('Hygiene Data'!D17))="","",OFFSET('Hygiene Data'!$D$12,0,10*ROW('Hygiene Data'!D17)))</f>
        <v/>
      </c>
      <c r="DQ23" s="281" t="str">
        <f ca="true">+IF(OFFSET('Hygiene Data'!$D$13,0,10*ROW('Hygiene Data'!D17))="","",OFFSET('Hygiene Data'!$D$13,0,10*ROW('Hygiene Data'!D17)))</f>
        <v/>
      </c>
      <c r="DR23" s="281" t="str">
        <f ca="true">+IF(OFFSET('Hygiene Data'!$E$11,0,10*ROW('Hygiene Data'!E17))="","",OFFSET('Hygiene Data'!$E$11,0,10*ROW('Hygiene Data'!E17)))</f>
        <v/>
      </c>
      <c r="DS23" s="281" t="str">
        <f ca="true">+IF(OFFSET('Hygiene Data'!$E$12,0,10*ROW('Hygiene Data'!E17))="","",OFFSET('Hygiene Data'!$E$12,0,10*ROW('Hygiene Data'!E17)))</f>
        <v/>
      </c>
      <c r="DT23" s="281" t="str">
        <f ca="true">+IF(OFFSET('Hygiene Data'!$E$13,0,10*ROW('Hygiene Data'!E17))="","",OFFSET('Hygiene Data'!$E$13,0,10*ROW('Hygiene Data'!E17)))</f>
        <v/>
      </c>
      <c r="DU23" s="281" t="str">
        <f ca="true">+IF(OFFSET('Hygiene Data'!$F$11,0,10*ROW('Hygiene Data'!F17))="","",OFFSET('Hygiene Data'!$F$11,0,10*ROW('Hygiene Data'!F17)))</f>
        <v/>
      </c>
      <c r="DV23" s="281" t="str">
        <f ca="true">+IF(OFFSET('Hygiene Data'!$F$12,0,10*ROW('Hygiene Data'!F17))="","",OFFSET('Hygiene Data'!$F$12,0,10*ROW('Hygiene Data'!F17)))</f>
        <v/>
      </c>
      <c r="DW23" s="281" t="str">
        <f ca="true">+IF(OFFSET('Hygiene Data'!$F$13,0,10*ROW('Hygiene Data'!F17))="","",OFFSET('Hygiene Data'!$F$13,0,10*ROW('Hygiene Data'!F17)))</f>
        <v/>
      </c>
      <c r="DX23" s="281" t="str">
        <f ca="true">+IF(OFFSET('Hygiene Data'!$G$11,0,10*ROW('Hygiene Data'!G17))="","",OFFSET('Hygiene Data'!$G$11,0,10*ROW('Hygiene Data'!G17)))</f>
        <v/>
      </c>
      <c r="DY23" s="281" t="str">
        <f ca="true">+IF(OFFSET('Hygiene Data'!$G$12,0,10*ROW('Hygiene Data'!G17))="","",OFFSET('Hygiene Data'!$G$12,0,10*ROW('Hygiene Data'!G17)))</f>
        <v/>
      </c>
      <c r="DZ23" s="281" t="str">
        <f ca="true">+IF(OFFSET('Hygiene Data'!$G$13,0,10*ROW('Hygiene Data'!G17))="","",OFFSET('Hygiene Data'!$G$13,0,10*ROW('Hygiene Data'!G17)))</f>
        <v/>
      </c>
      <c r="EA23" s="281" t="str">
        <f ca="true">+IF(OFFSET('Hygiene Data'!$H$11,0,10*ROW('Hygiene Data'!H17))="","",OFFSET('Hygiene Data'!$H$11,0,10*ROW('Hygiene Data'!H17)))</f>
        <v/>
      </c>
      <c r="EB23" s="281" t="str">
        <f ca="true">+IF(OFFSET('Hygiene Data'!$H$12,0,10*ROW('Hygiene Data'!H17))="","",OFFSET('Hygiene Data'!$H$12,0,10*ROW('Hygiene Data'!H17)))</f>
        <v/>
      </c>
      <c r="EC23" s="281" t="str">
        <f ca="true">+IF(OFFSET('Hygiene Data'!$H$13,0,10*ROW('Hygiene Data'!H17))="","",OFFSET('Hygiene Data'!$H$13,0,10*ROW('Hygiene Data'!H17)))</f>
        <v/>
      </c>
      <c r="ED23" s="281" t="str">
        <f ca="true">+IF(OFFSET('Hygiene Data'!$I$11,0,10*ROW('Hygiene Data'!I17))="","",OFFSET('Hygiene Data'!$I$11,0,10*ROW('Hygiene Data'!I17)))</f>
        <v/>
      </c>
      <c r="EE23" s="281" t="str">
        <f ca="true">+IF(OFFSET('Hygiene Data'!$I$12,0,10*ROW('Hygiene Data'!I17))="","",OFFSET('Hygiene Data'!$I$12,0,10*ROW('Hygiene Data'!I17)))</f>
        <v/>
      </c>
      <c r="EF23" s="281"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7"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1"/>
      <c r="BS24" s="281" t="str">
        <f ca="true">+IF(OFFSET('Water Data'!$D$27,0,10*ROW('Water Data'!D18))="","",OFFSET('Water Data'!$D$27,0,10*ROW('Water Data'!D18)))</f>
        <v/>
      </c>
      <c r="BT24" s="281" t="str">
        <f ca="true">+IF(OFFSET('Water Data'!$D$28,0,10*ROW('Water Data'!D18))="","",OFFSET('Water Data'!$D$28,0,10*ROW('Water Data'!D18)))</f>
        <v/>
      </c>
      <c r="BU24" s="281" t="str">
        <f ca="true">+IF(OFFSET('Water Data'!$D$29,0,10*ROW('Water Data'!D18))="","",OFFSET('Water Data'!$D$29,0,10*ROW('Water Data'!D18)))</f>
        <v/>
      </c>
      <c r="BV24" s="281" t="str">
        <f ca="true">+IF(OFFSET('Water Data'!$E$27,0,10*ROW('Water Data'!E18))="","",OFFSET('Water Data'!$E$27,0,10*ROW('Water Data'!E18)))</f>
        <v/>
      </c>
      <c r="BW24" s="281" t="str">
        <f ca="true">+IF(OFFSET('Water Data'!$E$28,0,10*ROW('Water Data'!E18))="","",OFFSET('Water Data'!$E$28,0,10*ROW('Water Data'!E18)))</f>
        <v/>
      </c>
      <c r="BX24" s="281" t="str">
        <f ca="true">+IF(OFFSET('Water Data'!$E$29,0,10*ROW('Water Data'!E18))="","",OFFSET('Water Data'!$E$29,0,10*ROW('Water Data'!E18)))</f>
        <v/>
      </c>
      <c r="BY24" s="281" t="str">
        <f ca="true">+IF(OFFSET('Water Data'!$F$27,0,10*ROW('Water Data'!F18))="","",OFFSET('Water Data'!$F$27,0,10*ROW('Water Data'!F18)))</f>
        <v/>
      </c>
      <c r="BZ24" s="281" t="str">
        <f ca="true">+IF(OFFSET('Water Data'!$F$28,0,10*ROW('Water Data'!F18))="","",OFFSET('Water Data'!$F$28,0,10*ROW('Water Data'!F18)))</f>
        <v/>
      </c>
      <c r="CA24" s="281" t="str">
        <f ca="true">+IF(OFFSET('Water Data'!$F$29,0,10*ROW('Water Data'!F18))="","",OFFSET('Water Data'!$F$29,0,10*ROW('Water Data'!F18)))</f>
        <v/>
      </c>
      <c r="CB24" s="281" t="str">
        <f ca="true">+IF(OFFSET('Water Data'!$G$27,0,10*ROW('Water Data'!G18))="","",OFFSET('Water Data'!$G$27,0,10*ROW('Water Data'!G18)))</f>
        <v/>
      </c>
      <c r="CC24" s="281" t="str">
        <f ca="true">+IF(OFFSET('Water Data'!$G$28,0,10*ROW('Water Data'!G18))="","",OFFSET('Water Data'!$G$28,0,10*ROW('Water Data'!G18)))</f>
        <v/>
      </c>
      <c r="CD24" s="281" t="str">
        <f ca="true">+IF(OFFSET('Water Data'!$G$29,0,10*ROW('Water Data'!G18))="","",OFFSET('Water Data'!$G$29,0,10*ROW('Water Data'!G18)))</f>
        <v/>
      </c>
      <c r="CE24" s="281" t="str">
        <f ca="true">+IF(OFFSET('Water Data'!$H$27,0,10*ROW('Water Data'!H18))="","",OFFSET('Water Data'!$H$27,0,10*ROW('Water Data'!H18)))</f>
        <v/>
      </c>
      <c r="CF24" s="281" t="str">
        <f ca="true">+IF(OFFSET('Water Data'!$H$28,0,10*ROW('Water Data'!H18))="","",OFFSET('Water Data'!$H$28,0,10*ROW('Water Data'!H18)))</f>
        <v/>
      </c>
      <c r="CG24" s="281" t="str">
        <f ca="true">+IF(OFFSET('Water Data'!$H$29,0,10*ROW('Water Data'!H18))="","",OFFSET('Water Data'!$H$29,0,10*ROW('Water Data'!H18)))</f>
        <v/>
      </c>
      <c r="CH24" s="281" t="str">
        <f ca="true">+IF(OFFSET('Water Data'!$I$27,0,10*ROW('Water Data'!I18))="","",OFFSET('Water Data'!$I$27,0,10*ROW('Water Data'!I18)))</f>
        <v/>
      </c>
      <c r="CI24" s="281" t="str">
        <f ca="true">+IF(OFFSET('Water Data'!$I$28,0,10*ROW('Water Data'!I18))="","",OFFSET('Water Data'!$I$28,0,10*ROW('Water Data'!I18)))</f>
        <v/>
      </c>
      <c r="CJ24" s="281" t="str">
        <f ca="true">+IF(OFFSET('Water Data'!$I$29,0,10*ROW('Water Data'!I18))="","",OFFSET('Water Data'!$I$29,0,10*ROW('Water Data'!I18)))</f>
        <v/>
      </c>
      <c r="CK24" s="281" t="str">
        <f ca="true">+IF(OFFSET('Sanitation Data'!$D$28,0,10*ROW('Sanitation Data'!D18))="","",OFFSET('Sanitation Data'!$D$28,0,10*ROW('Sanitation Data'!D18)))</f>
        <v/>
      </c>
      <c r="CL24" s="281" t="str">
        <f ca="true">+IF(OFFSET('Sanitation Data'!$D$29,0,10*ROW('Sanitation Data'!D18))="","",OFFSET('Sanitation Data'!$D$29,0,10*ROW('Sanitation Data'!D18)))</f>
        <v/>
      </c>
      <c r="CM24" s="281" t="str">
        <f ca="true">+IF(OFFSET('Sanitation Data'!$D$30,0,10*ROW('Sanitation Data'!D18))="","",OFFSET('Sanitation Data'!$D$30,0,10*ROW('Sanitation Data'!D18)))</f>
        <v/>
      </c>
      <c r="CN24" s="281" t="str">
        <f ca="true">+IF(OFFSET('Sanitation Data'!$D$31,0,10*ROW('Sanitation Data'!D18))="","",OFFSET('Sanitation Data'!$D$31,0,10*ROW('Sanitation Data'!D18)))</f>
        <v/>
      </c>
      <c r="CO24" s="281" t="str">
        <f ca="true">+IF(OFFSET('Sanitation Data'!$D$32,0,10*ROW('Sanitation Data'!D18))="","",OFFSET('Sanitation Data'!$D$32,0,10*ROW('Sanitation Data'!D18)))</f>
        <v/>
      </c>
      <c r="CP24" s="281" t="str">
        <f ca="true">+IF(OFFSET('Sanitation Data'!$E$28,0,10*ROW('Sanitation Data'!E18))="","",OFFSET('Sanitation Data'!$E$28,0,10*ROW('Sanitation Data'!E18)))</f>
        <v/>
      </c>
      <c r="CQ24" s="281" t="str">
        <f ca="true">+IF(OFFSET('Sanitation Data'!$E$29,0,10*ROW('Sanitation Data'!E18))="","",OFFSET('Sanitation Data'!$E$29,0,10*ROW('Sanitation Data'!E18)))</f>
        <v/>
      </c>
      <c r="CR24" s="281" t="str">
        <f ca="true">+IF(OFFSET('Sanitation Data'!$E$30,0,10*ROW('Sanitation Data'!E18))="","",OFFSET('Sanitation Data'!$E$30,0,10*ROW('Sanitation Data'!E18)))</f>
        <v/>
      </c>
      <c r="CS24" s="281" t="str">
        <f ca="true">+IF(OFFSET('Sanitation Data'!$E$31,0,10*ROW('Sanitation Data'!E18))="","",OFFSET('Sanitation Data'!$E$31,0,10*ROW('Sanitation Data'!E18)))</f>
        <v/>
      </c>
      <c r="CT24" s="281" t="str">
        <f ca="true">+IF(OFFSET('Sanitation Data'!$E$32,0,10*ROW('Sanitation Data'!E18))="","",OFFSET('Sanitation Data'!$E$32,0,10*ROW('Sanitation Data'!E18)))</f>
        <v/>
      </c>
      <c r="CU24" s="281" t="str">
        <f ca="true">+IF(OFFSET('Sanitation Data'!$F$28,0,10*ROW('Sanitation Data'!F18))="","",OFFSET('Sanitation Data'!$F$28,0,10*ROW('Sanitation Data'!F18)))</f>
        <v/>
      </c>
      <c r="CV24" s="281" t="str">
        <f ca="true">+IF(OFFSET('Sanitation Data'!$F$29,0,10*ROW('Sanitation Data'!F18))="","",OFFSET('Sanitation Data'!$F$29,0,10*ROW('Sanitation Data'!F18)))</f>
        <v/>
      </c>
      <c r="CW24" s="281" t="str">
        <f ca="true">+IF(OFFSET('Sanitation Data'!$F$30,0,10*ROW('Sanitation Data'!F18))="","",OFFSET('Sanitation Data'!$F$30,0,10*ROW('Sanitation Data'!F18)))</f>
        <v/>
      </c>
      <c r="CX24" s="281" t="str">
        <f ca="true">+IF(OFFSET('Sanitation Data'!$F$31,0,10*ROW('Sanitation Data'!F18))="","",OFFSET('Sanitation Data'!$F$31,0,10*ROW('Sanitation Data'!F18)))</f>
        <v/>
      </c>
      <c r="CY24" s="281" t="str">
        <f ca="true">+IF(OFFSET('Sanitation Data'!$F$32,0,10*ROW('Sanitation Data'!F18))="","",OFFSET('Sanitation Data'!$F$32,0,10*ROW('Sanitation Data'!F18)))</f>
        <v/>
      </c>
      <c r="CZ24" s="281" t="str">
        <f ca="true">+IF(OFFSET('Sanitation Data'!$G$28,0,10*ROW('Sanitation Data'!G18))="","",OFFSET('Sanitation Data'!$G$28,0,10*ROW('Sanitation Data'!G18)))</f>
        <v/>
      </c>
      <c r="DA24" s="281" t="str">
        <f ca="true">+IF(OFFSET('Sanitation Data'!$G$29,0,10*ROW('Sanitation Data'!G18))="","",OFFSET('Sanitation Data'!$G$29,0,10*ROW('Sanitation Data'!G18)))</f>
        <v/>
      </c>
      <c r="DB24" s="281" t="str">
        <f ca="true">+IF(OFFSET('Sanitation Data'!$G$30,0,10*ROW('Sanitation Data'!G18))="","",OFFSET('Sanitation Data'!$G$30,0,10*ROW('Sanitation Data'!G18)))</f>
        <v/>
      </c>
      <c r="DC24" s="281" t="str">
        <f ca="true">+IF(OFFSET('Sanitation Data'!$G$31,0,10*ROW('Sanitation Data'!G18))="","",OFFSET('Sanitation Data'!$G$31,0,10*ROW('Sanitation Data'!G18)))</f>
        <v/>
      </c>
      <c r="DD24" s="281" t="str">
        <f ca="true">+IF(OFFSET('Sanitation Data'!$G$32,0,10*ROW('Sanitation Data'!G18))="","",OFFSET('Sanitation Data'!$G$32,0,10*ROW('Sanitation Data'!G18)))</f>
        <v/>
      </c>
      <c r="DE24" s="281" t="str">
        <f ca="true">+IF(OFFSET('Sanitation Data'!$H$28,0,10*ROW('Sanitation Data'!H18))="","",OFFSET('Sanitation Data'!$H$28,0,10*ROW('Sanitation Data'!H18)))</f>
        <v/>
      </c>
      <c r="DF24" s="281" t="str">
        <f ca="true">+IF(OFFSET('Sanitation Data'!$H$29,0,10*ROW('Sanitation Data'!H18))="","",OFFSET('Sanitation Data'!$H$29,0,10*ROW('Sanitation Data'!H18)))</f>
        <v/>
      </c>
      <c r="DG24" s="281" t="str">
        <f ca="true">+IF(OFFSET('Sanitation Data'!$H$30,0,10*ROW('Sanitation Data'!H18))="","",OFFSET('Sanitation Data'!$H$30,0,10*ROW('Sanitation Data'!H18)))</f>
        <v/>
      </c>
      <c r="DH24" s="281" t="str">
        <f ca="true">+IF(OFFSET('Sanitation Data'!$H$31,0,10*ROW('Sanitation Data'!H18))="","",OFFSET('Sanitation Data'!$H$31,0,10*ROW('Sanitation Data'!H18)))</f>
        <v/>
      </c>
      <c r="DI24" s="281" t="str">
        <f ca="true">+IF(OFFSET('Sanitation Data'!$H$32,0,10*ROW('Sanitation Data'!H18))="","",OFFSET('Sanitation Data'!$H$32,0,10*ROW('Sanitation Data'!H18)))</f>
        <v/>
      </c>
      <c r="DJ24" s="281" t="str">
        <f ca="true">+IF(OFFSET('Sanitation Data'!$I$28,0,10*ROW('Sanitation Data'!I18))="","",OFFSET('Sanitation Data'!$I$28,0,10*ROW('Sanitation Data'!I18)))</f>
        <v/>
      </c>
      <c r="DK24" s="281" t="str">
        <f ca="true">+IF(OFFSET('Sanitation Data'!$I$29,0,10*ROW('Sanitation Data'!I18))="","",OFFSET('Sanitation Data'!$I$29,0,10*ROW('Sanitation Data'!I18)))</f>
        <v/>
      </c>
      <c r="DL24" s="281" t="str">
        <f ca="true">+IF(OFFSET('Sanitation Data'!$I$30,0,10*ROW('Sanitation Data'!I18))="","",OFFSET('Sanitation Data'!$I$30,0,10*ROW('Sanitation Data'!I18)))</f>
        <v/>
      </c>
      <c r="DM24" s="281" t="str">
        <f ca="true">+IF(OFFSET('Sanitation Data'!$I$31,0,10*ROW('Sanitation Data'!I18))="","",OFFSET('Sanitation Data'!$I$31,0,10*ROW('Sanitation Data'!I18)))</f>
        <v/>
      </c>
      <c r="DN24" s="281" t="str">
        <f ca="true">+IF(OFFSET('Sanitation Data'!$I$32,0,10*ROW('Sanitation Data'!I18))="","",OFFSET('Sanitation Data'!$I$32,0,10*ROW('Sanitation Data'!I18)))</f>
        <v/>
      </c>
      <c r="DO24" s="281" t="str">
        <f ca="true">+IF(OFFSET('Hygiene Data'!$D$11,0,10*ROW('Hygiene Data'!D18))="","",OFFSET('Hygiene Data'!$D$11,0,10*ROW('Hygiene Data'!D18)))</f>
        <v/>
      </c>
      <c r="DP24" s="281" t="str">
        <f ca="true">+IF(OFFSET('Hygiene Data'!$D$12,0,10*ROW('Hygiene Data'!D18))="","",OFFSET('Hygiene Data'!$D$12,0,10*ROW('Hygiene Data'!D18)))</f>
        <v/>
      </c>
      <c r="DQ24" s="281" t="str">
        <f ca="true">+IF(OFFSET('Hygiene Data'!$D$13,0,10*ROW('Hygiene Data'!D18))="","",OFFSET('Hygiene Data'!$D$13,0,10*ROW('Hygiene Data'!D18)))</f>
        <v/>
      </c>
      <c r="DR24" s="281" t="str">
        <f ca="true">+IF(OFFSET('Hygiene Data'!$E$11,0,10*ROW('Hygiene Data'!E18))="","",OFFSET('Hygiene Data'!$E$11,0,10*ROW('Hygiene Data'!E18)))</f>
        <v/>
      </c>
      <c r="DS24" s="281" t="str">
        <f ca="true">+IF(OFFSET('Hygiene Data'!$E$12,0,10*ROW('Hygiene Data'!E18))="","",OFFSET('Hygiene Data'!$E$12,0,10*ROW('Hygiene Data'!E18)))</f>
        <v/>
      </c>
      <c r="DT24" s="281" t="str">
        <f ca="true">+IF(OFFSET('Hygiene Data'!$E$13,0,10*ROW('Hygiene Data'!E18))="","",OFFSET('Hygiene Data'!$E$13,0,10*ROW('Hygiene Data'!E18)))</f>
        <v/>
      </c>
      <c r="DU24" s="281" t="str">
        <f ca="true">+IF(OFFSET('Hygiene Data'!$F$11,0,10*ROW('Hygiene Data'!F18))="","",OFFSET('Hygiene Data'!$F$11,0,10*ROW('Hygiene Data'!F18)))</f>
        <v/>
      </c>
      <c r="DV24" s="281" t="str">
        <f ca="true">+IF(OFFSET('Hygiene Data'!$F$12,0,10*ROW('Hygiene Data'!F18))="","",OFFSET('Hygiene Data'!$F$12,0,10*ROW('Hygiene Data'!F18)))</f>
        <v/>
      </c>
      <c r="DW24" s="281" t="str">
        <f ca="true">+IF(OFFSET('Hygiene Data'!$F$13,0,10*ROW('Hygiene Data'!F18))="","",OFFSET('Hygiene Data'!$F$13,0,10*ROW('Hygiene Data'!F18)))</f>
        <v/>
      </c>
      <c r="DX24" s="281" t="str">
        <f ca="true">+IF(OFFSET('Hygiene Data'!$G$11,0,10*ROW('Hygiene Data'!G18))="","",OFFSET('Hygiene Data'!$G$11,0,10*ROW('Hygiene Data'!G18)))</f>
        <v/>
      </c>
      <c r="DY24" s="281" t="str">
        <f ca="true">+IF(OFFSET('Hygiene Data'!$G$12,0,10*ROW('Hygiene Data'!G18))="","",OFFSET('Hygiene Data'!$G$12,0,10*ROW('Hygiene Data'!G18)))</f>
        <v/>
      </c>
      <c r="DZ24" s="281" t="str">
        <f ca="true">+IF(OFFSET('Hygiene Data'!$G$13,0,10*ROW('Hygiene Data'!G18))="","",OFFSET('Hygiene Data'!$G$13,0,10*ROW('Hygiene Data'!G18)))</f>
        <v/>
      </c>
      <c r="EA24" s="281" t="str">
        <f ca="true">+IF(OFFSET('Hygiene Data'!$H$11,0,10*ROW('Hygiene Data'!H18))="","",OFFSET('Hygiene Data'!$H$11,0,10*ROW('Hygiene Data'!H18)))</f>
        <v/>
      </c>
      <c r="EB24" s="281" t="str">
        <f ca="true">+IF(OFFSET('Hygiene Data'!$H$12,0,10*ROW('Hygiene Data'!H18))="","",OFFSET('Hygiene Data'!$H$12,0,10*ROW('Hygiene Data'!H18)))</f>
        <v/>
      </c>
      <c r="EC24" s="281" t="str">
        <f ca="true">+IF(OFFSET('Hygiene Data'!$H$13,0,10*ROW('Hygiene Data'!H18))="","",OFFSET('Hygiene Data'!$H$13,0,10*ROW('Hygiene Data'!H18)))</f>
        <v/>
      </c>
      <c r="ED24" s="281" t="str">
        <f ca="true">+IF(OFFSET('Hygiene Data'!$I$11,0,10*ROW('Hygiene Data'!I18))="","",OFFSET('Hygiene Data'!$I$11,0,10*ROW('Hygiene Data'!I18)))</f>
        <v/>
      </c>
      <c r="EE24" s="281" t="str">
        <f ca="true">+IF(OFFSET('Hygiene Data'!$I$12,0,10*ROW('Hygiene Data'!I18))="","",OFFSET('Hygiene Data'!$I$12,0,10*ROW('Hygiene Data'!I18)))</f>
        <v/>
      </c>
      <c r="EF24" s="281"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7"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1"/>
      <c r="BS25" s="281" t="str">
        <f ca="true">+IF(OFFSET('Water Data'!$D$27,0,10*ROW('Water Data'!D19))="","",OFFSET('Water Data'!$D$27,0,10*ROW('Water Data'!D19)))</f>
        <v/>
      </c>
      <c r="BT25" s="281" t="str">
        <f ca="true">+IF(OFFSET('Water Data'!$D$28,0,10*ROW('Water Data'!D19))="","",OFFSET('Water Data'!$D$28,0,10*ROW('Water Data'!D19)))</f>
        <v/>
      </c>
      <c r="BU25" s="281" t="str">
        <f ca="true">+IF(OFFSET('Water Data'!$D$29,0,10*ROW('Water Data'!D19))="","",OFFSET('Water Data'!$D$29,0,10*ROW('Water Data'!D19)))</f>
        <v/>
      </c>
      <c r="BV25" s="281" t="str">
        <f ca="true">+IF(OFFSET('Water Data'!$E$27,0,10*ROW('Water Data'!E19))="","",OFFSET('Water Data'!$E$27,0,10*ROW('Water Data'!E19)))</f>
        <v/>
      </c>
      <c r="BW25" s="281" t="str">
        <f ca="true">+IF(OFFSET('Water Data'!$E$28,0,10*ROW('Water Data'!E19))="","",OFFSET('Water Data'!$E$28,0,10*ROW('Water Data'!E19)))</f>
        <v/>
      </c>
      <c r="BX25" s="281" t="str">
        <f ca="true">+IF(OFFSET('Water Data'!$E$29,0,10*ROW('Water Data'!E19))="","",OFFSET('Water Data'!$E$29,0,10*ROW('Water Data'!E19)))</f>
        <v/>
      </c>
      <c r="BY25" s="281" t="str">
        <f ca="true">+IF(OFFSET('Water Data'!$F$27,0,10*ROW('Water Data'!F19))="","",OFFSET('Water Data'!$F$27,0,10*ROW('Water Data'!F19)))</f>
        <v/>
      </c>
      <c r="BZ25" s="281" t="str">
        <f ca="true">+IF(OFFSET('Water Data'!$F$28,0,10*ROW('Water Data'!F19))="","",OFFSET('Water Data'!$F$28,0,10*ROW('Water Data'!F19)))</f>
        <v/>
      </c>
      <c r="CA25" s="281" t="str">
        <f ca="true">+IF(OFFSET('Water Data'!$F$29,0,10*ROW('Water Data'!F19))="","",OFFSET('Water Data'!$F$29,0,10*ROW('Water Data'!F19)))</f>
        <v/>
      </c>
      <c r="CB25" s="281" t="str">
        <f ca="true">+IF(OFFSET('Water Data'!$G$27,0,10*ROW('Water Data'!G19))="","",OFFSET('Water Data'!$G$27,0,10*ROW('Water Data'!G19)))</f>
        <v/>
      </c>
      <c r="CC25" s="281" t="str">
        <f ca="true">+IF(OFFSET('Water Data'!$G$28,0,10*ROW('Water Data'!G19))="","",OFFSET('Water Data'!$G$28,0,10*ROW('Water Data'!G19)))</f>
        <v/>
      </c>
      <c r="CD25" s="281" t="str">
        <f ca="true">+IF(OFFSET('Water Data'!$G$29,0,10*ROW('Water Data'!G19))="","",OFFSET('Water Data'!$G$29,0,10*ROW('Water Data'!G19)))</f>
        <v/>
      </c>
      <c r="CE25" s="281" t="str">
        <f ca="true">+IF(OFFSET('Water Data'!$H$27,0,10*ROW('Water Data'!H19))="","",OFFSET('Water Data'!$H$27,0,10*ROW('Water Data'!H19)))</f>
        <v/>
      </c>
      <c r="CF25" s="281" t="str">
        <f ca="true">+IF(OFFSET('Water Data'!$H$28,0,10*ROW('Water Data'!H19))="","",OFFSET('Water Data'!$H$28,0,10*ROW('Water Data'!H19)))</f>
        <v/>
      </c>
      <c r="CG25" s="281" t="str">
        <f ca="true">+IF(OFFSET('Water Data'!$H$29,0,10*ROW('Water Data'!H19))="","",OFFSET('Water Data'!$H$29,0,10*ROW('Water Data'!H19)))</f>
        <v/>
      </c>
      <c r="CH25" s="281" t="str">
        <f ca="true">+IF(OFFSET('Water Data'!$I$27,0,10*ROW('Water Data'!I19))="","",OFFSET('Water Data'!$I$27,0,10*ROW('Water Data'!I19)))</f>
        <v/>
      </c>
      <c r="CI25" s="281" t="str">
        <f ca="true">+IF(OFFSET('Water Data'!$I$28,0,10*ROW('Water Data'!I19))="","",OFFSET('Water Data'!$I$28,0,10*ROW('Water Data'!I19)))</f>
        <v/>
      </c>
      <c r="CJ25" s="281" t="str">
        <f ca="true">+IF(OFFSET('Water Data'!$I$29,0,10*ROW('Water Data'!I19))="","",OFFSET('Water Data'!$I$29,0,10*ROW('Water Data'!I19)))</f>
        <v/>
      </c>
      <c r="CK25" s="281" t="str">
        <f ca="true">+IF(OFFSET('Sanitation Data'!$D$28,0,10*ROW('Sanitation Data'!D19))="","",OFFSET('Sanitation Data'!$D$28,0,10*ROW('Sanitation Data'!D19)))</f>
        <v/>
      </c>
      <c r="CL25" s="281" t="str">
        <f ca="true">+IF(OFFSET('Sanitation Data'!$D$29,0,10*ROW('Sanitation Data'!D19))="","",OFFSET('Sanitation Data'!$D$29,0,10*ROW('Sanitation Data'!D19)))</f>
        <v/>
      </c>
      <c r="CM25" s="281" t="str">
        <f ca="true">+IF(OFFSET('Sanitation Data'!$D$30,0,10*ROW('Sanitation Data'!D19))="","",OFFSET('Sanitation Data'!$D$30,0,10*ROW('Sanitation Data'!D19)))</f>
        <v/>
      </c>
      <c r="CN25" s="281" t="str">
        <f ca="true">+IF(OFFSET('Sanitation Data'!$D$31,0,10*ROW('Sanitation Data'!D19))="","",OFFSET('Sanitation Data'!$D$31,0,10*ROW('Sanitation Data'!D19)))</f>
        <v/>
      </c>
      <c r="CO25" s="281" t="str">
        <f ca="true">+IF(OFFSET('Sanitation Data'!$D$32,0,10*ROW('Sanitation Data'!D19))="","",OFFSET('Sanitation Data'!$D$32,0,10*ROW('Sanitation Data'!D19)))</f>
        <v/>
      </c>
      <c r="CP25" s="281" t="str">
        <f ca="true">+IF(OFFSET('Sanitation Data'!$E$28,0,10*ROW('Sanitation Data'!E19))="","",OFFSET('Sanitation Data'!$E$28,0,10*ROW('Sanitation Data'!E19)))</f>
        <v/>
      </c>
      <c r="CQ25" s="281" t="str">
        <f ca="true">+IF(OFFSET('Sanitation Data'!$E$29,0,10*ROW('Sanitation Data'!E19))="","",OFFSET('Sanitation Data'!$E$29,0,10*ROW('Sanitation Data'!E19)))</f>
        <v/>
      </c>
      <c r="CR25" s="281" t="str">
        <f ca="true">+IF(OFFSET('Sanitation Data'!$E$30,0,10*ROW('Sanitation Data'!E19))="","",OFFSET('Sanitation Data'!$E$30,0,10*ROW('Sanitation Data'!E19)))</f>
        <v/>
      </c>
      <c r="CS25" s="281" t="str">
        <f ca="true">+IF(OFFSET('Sanitation Data'!$E$31,0,10*ROW('Sanitation Data'!E19))="","",OFFSET('Sanitation Data'!$E$31,0,10*ROW('Sanitation Data'!E19)))</f>
        <v/>
      </c>
      <c r="CT25" s="281" t="str">
        <f ca="true">+IF(OFFSET('Sanitation Data'!$E$32,0,10*ROW('Sanitation Data'!E19))="","",OFFSET('Sanitation Data'!$E$32,0,10*ROW('Sanitation Data'!E19)))</f>
        <v/>
      </c>
      <c r="CU25" s="281" t="str">
        <f ca="true">+IF(OFFSET('Sanitation Data'!$F$28,0,10*ROW('Sanitation Data'!F19))="","",OFFSET('Sanitation Data'!$F$28,0,10*ROW('Sanitation Data'!F19)))</f>
        <v/>
      </c>
      <c r="CV25" s="281" t="str">
        <f ca="true">+IF(OFFSET('Sanitation Data'!$F$29,0,10*ROW('Sanitation Data'!F19))="","",OFFSET('Sanitation Data'!$F$29,0,10*ROW('Sanitation Data'!F19)))</f>
        <v/>
      </c>
      <c r="CW25" s="281" t="str">
        <f ca="true">+IF(OFFSET('Sanitation Data'!$F$30,0,10*ROW('Sanitation Data'!F19))="","",OFFSET('Sanitation Data'!$F$30,0,10*ROW('Sanitation Data'!F19)))</f>
        <v/>
      </c>
      <c r="CX25" s="281" t="str">
        <f ca="true">+IF(OFFSET('Sanitation Data'!$F$31,0,10*ROW('Sanitation Data'!F19))="","",OFFSET('Sanitation Data'!$F$31,0,10*ROW('Sanitation Data'!F19)))</f>
        <v/>
      </c>
      <c r="CY25" s="281" t="str">
        <f ca="true">+IF(OFFSET('Sanitation Data'!$F$32,0,10*ROW('Sanitation Data'!F19))="","",OFFSET('Sanitation Data'!$F$32,0,10*ROW('Sanitation Data'!F19)))</f>
        <v/>
      </c>
      <c r="CZ25" s="281" t="str">
        <f ca="true">+IF(OFFSET('Sanitation Data'!$G$28,0,10*ROW('Sanitation Data'!G19))="","",OFFSET('Sanitation Data'!$G$28,0,10*ROW('Sanitation Data'!G19)))</f>
        <v/>
      </c>
      <c r="DA25" s="281" t="str">
        <f ca="true">+IF(OFFSET('Sanitation Data'!$G$29,0,10*ROW('Sanitation Data'!G19))="","",OFFSET('Sanitation Data'!$G$29,0,10*ROW('Sanitation Data'!G19)))</f>
        <v/>
      </c>
      <c r="DB25" s="281" t="str">
        <f ca="true">+IF(OFFSET('Sanitation Data'!$G$30,0,10*ROW('Sanitation Data'!G19))="","",OFFSET('Sanitation Data'!$G$30,0,10*ROW('Sanitation Data'!G19)))</f>
        <v/>
      </c>
      <c r="DC25" s="281" t="str">
        <f ca="true">+IF(OFFSET('Sanitation Data'!$G$31,0,10*ROW('Sanitation Data'!G19))="","",OFFSET('Sanitation Data'!$G$31,0,10*ROW('Sanitation Data'!G19)))</f>
        <v/>
      </c>
      <c r="DD25" s="281" t="str">
        <f ca="true">+IF(OFFSET('Sanitation Data'!$G$32,0,10*ROW('Sanitation Data'!G19))="","",OFFSET('Sanitation Data'!$G$32,0,10*ROW('Sanitation Data'!G19)))</f>
        <v/>
      </c>
      <c r="DE25" s="281" t="str">
        <f ca="true">+IF(OFFSET('Sanitation Data'!$H$28,0,10*ROW('Sanitation Data'!H19))="","",OFFSET('Sanitation Data'!$H$28,0,10*ROW('Sanitation Data'!H19)))</f>
        <v/>
      </c>
      <c r="DF25" s="281" t="str">
        <f ca="true">+IF(OFFSET('Sanitation Data'!$H$29,0,10*ROW('Sanitation Data'!H19))="","",OFFSET('Sanitation Data'!$H$29,0,10*ROW('Sanitation Data'!H19)))</f>
        <v/>
      </c>
      <c r="DG25" s="281" t="str">
        <f ca="true">+IF(OFFSET('Sanitation Data'!$H$30,0,10*ROW('Sanitation Data'!H19))="","",OFFSET('Sanitation Data'!$H$30,0,10*ROW('Sanitation Data'!H19)))</f>
        <v/>
      </c>
      <c r="DH25" s="281" t="str">
        <f ca="true">+IF(OFFSET('Sanitation Data'!$H$31,0,10*ROW('Sanitation Data'!H19))="","",OFFSET('Sanitation Data'!$H$31,0,10*ROW('Sanitation Data'!H19)))</f>
        <v/>
      </c>
      <c r="DI25" s="281" t="str">
        <f ca="true">+IF(OFFSET('Sanitation Data'!$H$32,0,10*ROW('Sanitation Data'!H19))="","",OFFSET('Sanitation Data'!$H$32,0,10*ROW('Sanitation Data'!H19)))</f>
        <v/>
      </c>
      <c r="DJ25" s="281" t="str">
        <f ca="true">+IF(OFFSET('Sanitation Data'!$I$28,0,10*ROW('Sanitation Data'!I19))="","",OFFSET('Sanitation Data'!$I$28,0,10*ROW('Sanitation Data'!I19)))</f>
        <v/>
      </c>
      <c r="DK25" s="281" t="str">
        <f ca="true">+IF(OFFSET('Sanitation Data'!$I$29,0,10*ROW('Sanitation Data'!I19))="","",OFFSET('Sanitation Data'!$I$29,0,10*ROW('Sanitation Data'!I19)))</f>
        <v/>
      </c>
      <c r="DL25" s="281" t="str">
        <f ca="true">+IF(OFFSET('Sanitation Data'!$I$30,0,10*ROW('Sanitation Data'!I19))="","",OFFSET('Sanitation Data'!$I$30,0,10*ROW('Sanitation Data'!I19)))</f>
        <v/>
      </c>
      <c r="DM25" s="281" t="str">
        <f ca="true">+IF(OFFSET('Sanitation Data'!$I$31,0,10*ROW('Sanitation Data'!I19))="","",OFFSET('Sanitation Data'!$I$31,0,10*ROW('Sanitation Data'!I19)))</f>
        <v/>
      </c>
      <c r="DN25" s="281" t="str">
        <f ca="true">+IF(OFFSET('Sanitation Data'!$I$32,0,10*ROW('Sanitation Data'!I19))="","",OFFSET('Sanitation Data'!$I$32,0,10*ROW('Sanitation Data'!I19)))</f>
        <v/>
      </c>
      <c r="DO25" s="281" t="str">
        <f ca="true">+IF(OFFSET('Hygiene Data'!$D$11,0,10*ROW('Hygiene Data'!D19))="","",OFFSET('Hygiene Data'!$D$11,0,10*ROW('Hygiene Data'!D19)))</f>
        <v/>
      </c>
      <c r="DP25" s="281" t="str">
        <f ca="true">+IF(OFFSET('Hygiene Data'!$D$12,0,10*ROW('Hygiene Data'!D19))="","",OFFSET('Hygiene Data'!$D$12,0,10*ROW('Hygiene Data'!D19)))</f>
        <v/>
      </c>
      <c r="DQ25" s="281" t="str">
        <f ca="true">+IF(OFFSET('Hygiene Data'!$D$13,0,10*ROW('Hygiene Data'!D19))="","",OFFSET('Hygiene Data'!$D$13,0,10*ROW('Hygiene Data'!D19)))</f>
        <v/>
      </c>
      <c r="DR25" s="281" t="str">
        <f ca="true">+IF(OFFSET('Hygiene Data'!$E$11,0,10*ROW('Hygiene Data'!E19))="","",OFFSET('Hygiene Data'!$E$11,0,10*ROW('Hygiene Data'!E19)))</f>
        <v/>
      </c>
      <c r="DS25" s="281" t="str">
        <f ca="true">+IF(OFFSET('Hygiene Data'!$E$12,0,10*ROW('Hygiene Data'!E19))="","",OFFSET('Hygiene Data'!$E$12,0,10*ROW('Hygiene Data'!E19)))</f>
        <v/>
      </c>
      <c r="DT25" s="281" t="str">
        <f ca="true">+IF(OFFSET('Hygiene Data'!$E$13,0,10*ROW('Hygiene Data'!E19))="","",OFFSET('Hygiene Data'!$E$13,0,10*ROW('Hygiene Data'!E19)))</f>
        <v/>
      </c>
      <c r="DU25" s="281" t="str">
        <f ca="true">+IF(OFFSET('Hygiene Data'!$F$11,0,10*ROW('Hygiene Data'!F19))="","",OFFSET('Hygiene Data'!$F$11,0,10*ROW('Hygiene Data'!F19)))</f>
        <v/>
      </c>
      <c r="DV25" s="281" t="str">
        <f ca="true">+IF(OFFSET('Hygiene Data'!$F$12,0,10*ROW('Hygiene Data'!F19))="","",OFFSET('Hygiene Data'!$F$12,0,10*ROW('Hygiene Data'!F19)))</f>
        <v/>
      </c>
      <c r="DW25" s="281" t="str">
        <f ca="true">+IF(OFFSET('Hygiene Data'!$F$13,0,10*ROW('Hygiene Data'!F19))="","",OFFSET('Hygiene Data'!$F$13,0,10*ROW('Hygiene Data'!F19)))</f>
        <v/>
      </c>
      <c r="DX25" s="281" t="str">
        <f ca="true">+IF(OFFSET('Hygiene Data'!$G$11,0,10*ROW('Hygiene Data'!G19))="","",OFFSET('Hygiene Data'!$G$11,0,10*ROW('Hygiene Data'!G19)))</f>
        <v/>
      </c>
      <c r="DY25" s="281" t="str">
        <f ca="true">+IF(OFFSET('Hygiene Data'!$G$12,0,10*ROW('Hygiene Data'!G19))="","",OFFSET('Hygiene Data'!$G$12,0,10*ROW('Hygiene Data'!G19)))</f>
        <v/>
      </c>
      <c r="DZ25" s="281" t="str">
        <f ca="true">+IF(OFFSET('Hygiene Data'!$G$13,0,10*ROW('Hygiene Data'!G19))="","",OFFSET('Hygiene Data'!$G$13,0,10*ROW('Hygiene Data'!G19)))</f>
        <v/>
      </c>
      <c r="EA25" s="281" t="str">
        <f ca="true">+IF(OFFSET('Hygiene Data'!$H$11,0,10*ROW('Hygiene Data'!H19))="","",OFFSET('Hygiene Data'!$H$11,0,10*ROW('Hygiene Data'!H19)))</f>
        <v/>
      </c>
      <c r="EB25" s="281" t="str">
        <f ca="true">+IF(OFFSET('Hygiene Data'!$H$12,0,10*ROW('Hygiene Data'!H19))="","",OFFSET('Hygiene Data'!$H$12,0,10*ROW('Hygiene Data'!H19)))</f>
        <v/>
      </c>
      <c r="EC25" s="281" t="str">
        <f ca="true">+IF(OFFSET('Hygiene Data'!$H$13,0,10*ROW('Hygiene Data'!H19))="","",OFFSET('Hygiene Data'!$H$13,0,10*ROW('Hygiene Data'!H19)))</f>
        <v/>
      </c>
      <c r="ED25" s="281" t="str">
        <f ca="true">+IF(OFFSET('Hygiene Data'!$I$11,0,10*ROW('Hygiene Data'!I19))="","",OFFSET('Hygiene Data'!$I$11,0,10*ROW('Hygiene Data'!I19)))</f>
        <v/>
      </c>
      <c r="EE25" s="281" t="str">
        <f ca="true">+IF(OFFSET('Hygiene Data'!$I$12,0,10*ROW('Hygiene Data'!I19))="","",OFFSET('Hygiene Data'!$I$12,0,10*ROW('Hygiene Data'!I19)))</f>
        <v/>
      </c>
      <c r="EF25" s="281"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7"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1"/>
      <c r="BS26" s="281" t="str">
        <f ca="true">+IF(OFFSET('Water Data'!$D$27,0,10*ROW('Water Data'!D20))="","",OFFSET('Water Data'!$D$27,0,10*ROW('Water Data'!D20)))</f>
        <v/>
      </c>
      <c r="BT26" s="281" t="str">
        <f ca="true">+IF(OFFSET('Water Data'!$D$28,0,10*ROW('Water Data'!D20))="","",OFFSET('Water Data'!$D$28,0,10*ROW('Water Data'!D20)))</f>
        <v/>
      </c>
      <c r="BU26" s="281" t="str">
        <f ca="true">+IF(OFFSET('Water Data'!$D$29,0,10*ROW('Water Data'!D20))="","",OFFSET('Water Data'!$D$29,0,10*ROW('Water Data'!D20)))</f>
        <v/>
      </c>
      <c r="BV26" s="281" t="str">
        <f ca="true">+IF(OFFSET('Water Data'!$E$27,0,10*ROW('Water Data'!E20))="","",OFFSET('Water Data'!$E$27,0,10*ROW('Water Data'!E20)))</f>
        <v/>
      </c>
      <c r="BW26" s="281" t="str">
        <f ca="true">+IF(OFFSET('Water Data'!$E$28,0,10*ROW('Water Data'!E20))="","",OFFSET('Water Data'!$E$28,0,10*ROW('Water Data'!E20)))</f>
        <v/>
      </c>
      <c r="BX26" s="281" t="str">
        <f ca="true">+IF(OFFSET('Water Data'!$E$29,0,10*ROW('Water Data'!E20))="","",OFFSET('Water Data'!$E$29,0,10*ROW('Water Data'!E20)))</f>
        <v/>
      </c>
      <c r="BY26" s="281" t="str">
        <f ca="true">+IF(OFFSET('Water Data'!$F$27,0,10*ROW('Water Data'!F20))="","",OFFSET('Water Data'!$F$27,0,10*ROW('Water Data'!F20)))</f>
        <v/>
      </c>
      <c r="BZ26" s="281" t="str">
        <f ca="true">+IF(OFFSET('Water Data'!$F$28,0,10*ROW('Water Data'!F20))="","",OFFSET('Water Data'!$F$28,0,10*ROW('Water Data'!F20)))</f>
        <v/>
      </c>
      <c r="CA26" s="281" t="str">
        <f ca="true">+IF(OFFSET('Water Data'!$F$29,0,10*ROW('Water Data'!F20))="","",OFFSET('Water Data'!$F$29,0,10*ROW('Water Data'!F20)))</f>
        <v/>
      </c>
      <c r="CB26" s="281" t="str">
        <f ca="true">+IF(OFFSET('Water Data'!$G$27,0,10*ROW('Water Data'!G20))="","",OFFSET('Water Data'!$G$27,0,10*ROW('Water Data'!G20)))</f>
        <v/>
      </c>
      <c r="CC26" s="281" t="str">
        <f ca="true">+IF(OFFSET('Water Data'!$G$28,0,10*ROW('Water Data'!G20))="","",OFFSET('Water Data'!$G$28,0,10*ROW('Water Data'!G20)))</f>
        <v/>
      </c>
      <c r="CD26" s="281" t="str">
        <f ca="true">+IF(OFFSET('Water Data'!$G$29,0,10*ROW('Water Data'!G20))="","",OFFSET('Water Data'!$G$29,0,10*ROW('Water Data'!G20)))</f>
        <v/>
      </c>
      <c r="CE26" s="281" t="str">
        <f ca="true">+IF(OFFSET('Water Data'!$H$27,0,10*ROW('Water Data'!H20))="","",OFFSET('Water Data'!$H$27,0,10*ROW('Water Data'!H20)))</f>
        <v/>
      </c>
      <c r="CF26" s="281" t="str">
        <f ca="true">+IF(OFFSET('Water Data'!$H$28,0,10*ROW('Water Data'!H20))="","",OFFSET('Water Data'!$H$28,0,10*ROW('Water Data'!H20)))</f>
        <v/>
      </c>
      <c r="CG26" s="281" t="str">
        <f ca="true">+IF(OFFSET('Water Data'!$H$29,0,10*ROW('Water Data'!H20))="","",OFFSET('Water Data'!$H$29,0,10*ROW('Water Data'!H20)))</f>
        <v/>
      </c>
      <c r="CH26" s="281" t="str">
        <f ca="true">+IF(OFFSET('Water Data'!$I$27,0,10*ROW('Water Data'!I20))="","",OFFSET('Water Data'!$I$27,0,10*ROW('Water Data'!I20)))</f>
        <v/>
      </c>
      <c r="CI26" s="281" t="str">
        <f ca="true">+IF(OFFSET('Water Data'!$I$28,0,10*ROW('Water Data'!I20))="","",OFFSET('Water Data'!$I$28,0,10*ROW('Water Data'!I20)))</f>
        <v/>
      </c>
      <c r="CJ26" s="281" t="str">
        <f ca="true">+IF(OFFSET('Water Data'!$I$29,0,10*ROW('Water Data'!I20))="","",OFFSET('Water Data'!$I$29,0,10*ROW('Water Data'!I20)))</f>
        <v/>
      </c>
      <c r="CK26" s="281" t="str">
        <f ca="true">+IF(OFFSET('Sanitation Data'!$D$28,0,10*ROW('Sanitation Data'!D20))="","",OFFSET('Sanitation Data'!$D$28,0,10*ROW('Sanitation Data'!D20)))</f>
        <v/>
      </c>
      <c r="CL26" s="281" t="str">
        <f ca="true">+IF(OFFSET('Sanitation Data'!$D$29,0,10*ROW('Sanitation Data'!D20))="","",OFFSET('Sanitation Data'!$D$29,0,10*ROW('Sanitation Data'!D20)))</f>
        <v/>
      </c>
      <c r="CM26" s="281" t="str">
        <f ca="true">+IF(OFFSET('Sanitation Data'!$D$30,0,10*ROW('Sanitation Data'!D20))="","",OFFSET('Sanitation Data'!$D$30,0,10*ROW('Sanitation Data'!D20)))</f>
        <v/>
      </c>
      <c r="CN26" s="281" t="str">
        <f ca="true">+IF(OFFSET('Sanitation Data'!$D$31,0,10*ROW('Sanitation Data'!D20))="","",OFFSET('Sanitation Data'!$D$31,0,10*ROW('Sanitation Data'!D20)))</f>
        <v/>
      </c>
      <c r="CO26" s="281" t="str">
        <f ca="true">+IF(OFFSET('Sanitation Data'!$D$32,0,10*ROW('Sanitation Data'!D20))="","",OFFSET('Sanitation Data'!$D$32,0,10*ROW('Sanitation Data'!D20)))</f>
        <v/>
      </c>
      <c r="CP26" s="281" t="str">
        <f ca="true">+IF(OFFSET('Sanitation Data'!$E$28,0,10*ROW('Sanitation Data'!E20))="","",OFFSET('Sanitation Data'!$E$28,0,10*ROW('Sanitation Data'!E20)))</f>
        <v/>
      </c>
      <c r="CQ26" s="281" t="str">
        <f ca="true">+IF(OFFSET('Sanitation Data'!$E$29,0,10*ROW('Sanitation Data'!E20))="","",OFFSET('Sanitation Data'!$E$29,0,10*ROW('Sanitation Data'!E20)))</f>
        <v/>
      </c>
      <c r="CR26" s="281" t="str">
        <f ca="true">+IF(OFFSET('Sanitation Data'!$E$30,0,10*ROW('Sanitation Data'!E20))="","",OFFSET('Sanitation Data'!$E$30,0,10*ROW('Sanitation Data'!E20)))</f>
        <v/>
      </c>
      <c r="CS26" s="281" t="str">
        <f ca="true">+IF(OFFSET('Sanitation Data'!$E$31,0,10*ROW('Sanitation Data'!E20))="","",OFFSET('Sanitation Data'!$E$31,0,10*ROW('Sanitation Data'!E20)))</f>
        <v/>
      </c>
      <c r="CT26" s="281" t="str">
        <f ca="true">+IF(OFFSET('Sanitation Data'!$E$32,0,10*ROW('Sanitation Data'!E20))="","",OFFSET('Sanitation Data'!$E$32,0,10*ROW('Sanitation Data'!E20)))</f>
        <v/>
      </c>
      <c r="CU26" s="281" t="str">
        <f ca="true">+IF(OFFSET('Sanitation Data'!$F$28,0,10*ROW('Sanitation Data'!F20))="","",OFFSET('Sanitation Data'!$F$28,0,10*ROW('Sanitation Data'!F20)))</f>
        <v/>
      </c>
      <c r="CV26" s="281" t="str">
        <f ca="true">+IF(OFFSET('Sanitation Data'!$F$29,0,10*ROW('Sanitation Data'!F20))="","",OFFSET('Sanitation Data'!$F$29,0,10*ROW('Sanitation Data'!F20)))</f>
        <v/>
      </c>
      <c r="CW26" s="281" t="str">
        <f ca="true">+IF(OFFSET('Sanitation Data'!$F$30,0,10*ROW('Sanitation Data'!F20))="","",OFFSET('Sanitation Data'!$F$30,0,10*ROW('Sanitation Data'!F20)))</f>
        <v/>
      </c>
      <c r="CX26" s="281" t="str">
        <f ca="true">+IF(OFFSET('Sanitation Data'!$F$31,0,10*ROW('Sanitation Data'!F20))="","",OFFSET('Sanitation Data'!$F$31,0,10*ROW('Sanitation Data'!F20)))</f>
        <v/>
      </c>
      <c r="CY26" s="281" t="str">
        <f ca="true">+IF(OFFSET('Sanitation Data'!$F$32,0,10*ROW('Sanitation Data'!F20))="","",OFFSET('Sanitation Data'!$F$32,0,10*ROW('Sanitation Data'!F20)))</f>
        <v/>
      </c>
      <c r="CZ26" s="281" t="str">
        <f ca="true">+IF(OFFSET('Sanitation Data'!$G$28,0,10*ROW('Sanitation Data'!G20))="","",OFFSET('Sanitation Data'!$G$28,0,10*ROW('Sanitation Data'!G20)))</f>
        <v/>
      </c>
      <c r="DA26" s="281" t="str">
        <f ca="true">+IF(OFFSET('Sanitation Data'!$G$29,0,10*ROW('Sanitation Data'!G20))="","",OFFSET('Sanitation Data'!$G$29,0,10*ROW('Sanitation Data'!G20)))</f>
        <v/>
      </c>
      <c r="DB26" s="281" t="str">
        <f ca="true">+IF(OFFSET('Sanitation Data'!$G$30,0,10*ROW('Sanitation Data'!G20))="","",OFFSET('Sanitation Data'!$G$30,0,10*ROW('Sanitation Data'!G20)))</f>
        <v/>
      </c>
      <c r="DC26" s="281" t="str">
        <f ca="true">+IF(OFFSET('Sanitation Data'!$G$31,0,10*ROW('Sanitation Data'!G20))="","",OFFSET('Sanitation Data'!$G$31,0,10*ROW('Sanitation Data'!G20)))</f>
        <v/>
      </c>
      <c r="DD26" s="281" t="str">
        <f ca="true">+IF(OFFSET('Sanitation Data'!$G$32,0,10*ROW('Sanitation Data'!G20))="","",OFFSET('Sanitation Data'!$G$32,0,10*ROW('Sanitation Data'!G20)))</f>
        <v/>
      </c>
      <c r="DE26" s="281" t="str">
        <f ca="true">+IF(OFFSET('Sanitation Data'!$H$28,0,10*ROW('Sanitation Data'!H20))="","",OFFSET('Sanitation Data'!$H$28,0,10*ROW('Sanitation Data'!H20)))</f>
        <v/>
      </c>
      <c r="DF26" s="281" t="str">
        <f ca="true">+IF(OFFSET('Sanitation Data'!$H$29,0,10*ROW('Sanitation Data'!H20))="","",OFFSET('Sanitation Data'!$H$29,0,10*ROW('Sanitation Data'!H20)))</f>
        <v/>
      </c>
      <c r="DG26" s="281" t="str">
        <f ca="true">+IF(OFFSET('Sanitation Data'!$H$30,0,10*ROW('Sanitation Data'!H20))="","",OFFSET('Sanitation Data'!$H$30,0,10*ROW('Sanitation Data'!H20)))</f>
        <v/>
      </c>
      <c r="DH26" s="281" t="str">
        <f ca="true">+IF(OFFSET('Sanitation Data'!$H$31,0,10*ROW('Sanitation Data'!H20))="","",OFFSET('Sanitation Data'!$H$31,0,10*ROW('Sanitation Data'!H20)))</f>
        <v/>
      </c>
      <c r="DI26" s="281" t="str">
        <f ca="true">+IF(OFFSET('Sanitation Data'!$H$32,0,10*ROW('Sanitation Data'!H20))="","",OFFSET('Sanitation Data'!$H$32,0,10*ROW('Sanitation Data'!H20)))</f>
        <v/>
      </c>
      <c r="DJ26" s="281" t="str">
        <f ca="true">+IF(OFFSET('Sanitation Data'!$I$28,0,10*ROW('Sanitation Data'!I20))="","",OFFSET('Sanitation Data'!$I$28,0,10*ROW('Sanitation Data'!I20)))</f>
        <v/>
      </c>
      <c r="DK26" s="281" t="str">
        <f ca="true">+IF(OFFSET('Sanitation Data'!$I$29,0,10*ROW('Sanitation Data'!I20))="","",OFFSET('Sanitation Data'!$I$29,0,10*ROW('Sanitation Data'!I20)))</f>
        <v/>
      </c>
      <c r="DL26" s="281" t="str">
        <f ca="true">+IF(OFFSET('Sanitation Data'!$I$30,0,10*ROW('Sanitation Data'!I20))="","",OFFSET('Sanitation Data'!$I$30,0,10*ROW('Sanitation Data'!I20)))</f>
        <v/>
      </c>
      <c r="DM26" s="281" t="str">
        <f ca="true">+IF(OFFSET('Sanitation Data'!$I$31,0,10*ROW('Sanitation Data'!I20))="","",OFFSET('Sanitation Data'!$I$31,0,10*ROW('Sanitation Data'!I20)))</f>
        <v/>
      </c>
      <c r="DN26" s="281" t="str">
        <f ca="true">+IF(OFFSET('Sanitation Data'!$I$32,0,10*ROW('Sanitation Data'!I20))="","",OFFSET('Sanitation Data'!$I$32,0,10*ROW('Sanitation Data'!I20)))</f>
        <v/>
      </c>
      <c r="DO26" s="281" t="str">
        <f ca="true">+IF(OFFSET('Hygiene Data'!$D$11,0,10*ROW('Hygiene Data'!D20))="","",OFFSET('Hygiene Data'!$D$11,0,10*ROW('Hygiene Data'!D20)))</f>
        <v/>
      </c>
      <c r="DP26" s="281" t="str">
        <f ca="true">+IF(OFFSET('Hygiene Data'!$D$12,0,10*ROW('Hygiene Data'!D20))="","",OFFSET('Hygiene Data'!$D$12,0,10*ROW('Hygiene Data'!D20)))</f>
        <v/>
      </c>
      <c r="DQ26" s="281" t="str">
        <f ca="true">+IF(OFFSET('Hygiene Data'!$D$13,0,10*ROW('Hygiene Data'!D20))="","",OFFSET('Hygiene Data'!$D$13,0,10*ROW('Hygiene Data'!D20)))</f>
        <v/>
      </c>
      <c r="DR26" s="281" t="str">
        <f ca="true">+IF(OFFSET('Hygiene Data'!$E$11,0,10*ROW('Hygiene Data'!E20))="","",OFFSET('Hygiene Data'!$E$11,0,10*ROW('Hygiene Data'!E20)))</f>
        <v/>
      </c>
      <c r="DS26" s="281" t="str">
        <f ca="true">+IF(OFFSET('Hygiene Data'!$E$12,0,10*ROW('Hygiene Data'!E20))="","",OFFSET('Hygiene Data'!$E$12,0,10*ROW('Hygiene Data'!E20)))</f>
        <v/>
      </c>
      <c r="DT26" s="281" t="str">
        <f ca="true">+IF(OFFSET('Hygiene Data'!$E$13,0,10*ROW('Hygiene Data'!E20))="","",OFFSET('Hygiene Data'!$E$13,0,10*ROW('Hygiene Data'!E20)))</f>
        <v/>
      </c>
      <c r="DU26" s="281" t="str">
        <f ca="true">+IF(OFFSET('Hygiene Data'!$F$11,0,10*ROW('Hygiene Data'!F20))="","",OFFSET('Hygiene Data'!$F$11,0,10*ROW('Hygiene Data'!F20)))</f>
        <v/>
      </c>
      <c r="DV26" s="281" t="str">
        <f ca="true">+IF(OFFSET('Hygiene Data'!$F$12,0,10*ROW('Hygiene Data'!F20))="","",OFFSET('Hygiene Data'!$F$12,0,10*ROW('Hygiene Data'!F20)))</f>
        <v/>
      </c>
      <c r="DW26" s="281" t="str">
        <f ca="true">+IF(OFFSET('Hygiene Data'!$F$13,0,10*ROW('Hygiene Data'!F20))="","",OFFSET('Hygiene Data'!$F$13,0,10*ROW('Hygiene Data'!F20)))</f>
        <v/>
      </c>
      <c r="DX26" s="281" t="str">
        <f ca="true">+IF(OFFSET('Hygiene Data'!$G$11,0,10*ROW('Hygiene Data'!G20))="","",OFFSET('Hygiene Data'!$G$11,0,10*ROW('Hygiene Data'!G20)))</f>
        <v/>
      </c>
      <c r="DY26" s="281" t="str">
        <f ca="true">+IF(OFFSET('Hygiene Data'!$G$12,0,10*ROW('Hygiene Data'!G20))="","",OFFSET('Hygiene Data'!$G$12,0,10*ROW('Hygiene Data'!G20)))</f>
        <v/>
      </c>
      <c r="DZ26" s="281" t="str">
        <f ca="true">+IF(OFFSET('Hygiene Data'!$G$13,0,10*ROW('Hygiene Data'!G20))="","",OFFSET('Hygiene Data'!$G$13,0,10*ROW('Hygiene Data'!G20)))</f>
        <v/>
      </c>
      <c r="EA26" s="281" t="str">
        <f ca="true">+IF(OFFSET('Hygiene Data'!$H$11,0,10*ROW('Hygiene Data'!H20))="","",OFFSET('Hygiene Data'!$H$11,0,10*ROW('Hygiene Data'!H20)))</f>
        <v/>
      </c>
      <c r="EB26" s="281" t="str">
        <f ca="true">+IF(OFFSET('Hygiene Data'!$H$12,0,10*ROW('Hygiene Data'!H20))="","",OFFSET('Hygiene Data'!$H$12,0,10*ROW('Hygiene Data'!H20)))</f>
        <v/>
      </c>
      <c r="EC26" s="281" t="str">
        <f ca="true">+IF(OFFSET('Hygiene Data'!$H$13,0,10*ROW('Hygiene Data'!H20))="","",OFFSET('Hygiene Data'!$H$13,0,10*ROW('Hygiene Data'!H20)))</f>
        <v/>
      </c>
      <c r="ED26" s="281" t="str">
        <f ca="true">+IF(OFFSET('Hygiene Data'!$I$11,0,10*ROW('Hygiene Data'!I20))="","",OFFSET('Hygiene Data'!$I$11,0,10*ROW('Hygiene Data'!I20)))</f>
        <v/>
      </c>
      <c r="EE26" s="281" t="str">
        <f ca="true">+IF(OFFSET('Hygiene Data'!$I$12,0,10*ROW('Hygiene Data'!I20))="","",OFFSET('Hygiene Data'!$I$12,0,10*ROW('Hygiene Data'!I20)))</f>
        <v/>
      </c>
      <c r="EF26" s="281"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7"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1"/>
      <c r="BS27" s="281" t="str">
        <f ca="true">+IF(OFFSET('Water Data'!$D$27,0,10*ROW('Water Data'!D21))="","",OFFSET('Water Data'!$D$27,0,10*ROW('Water Data'!D21)))</f>
        <v/>
      </c>
      <c r="BT27" s="281" t="str">
        <f ca="true">+IF(OFFSET('Water Data'!$D$28,0,10*ROW('Water Data'!D21))="","",OFFSET('Water Data'!$D$28,0,10*ROW('Water Data'!D21)))</f>
        <v/>
      </c>
      <c r="BU27" s="281" t="str">
        <f ca="true">+IF(OFFSET('Water Data'!$D$29,0,10*ROW('Water Data'!D21))="","",OFFSET('Water Data'!$D$29,0,10*ROW('Water Data'!D21)))</f>
        <v/>
      </c>
      <c r="BV27" s="281" t="str">
        <f ca="true">+IF(OFFSET('Water Data'!$E$27,0,10*ROW('Water Data'!E21))="","",OFFSET('Water Data'!$E$27,0,10*ROW('Water Data'!E21)))</f>
        <v/>
      </c>
      <c r="BW27" s="281" t="str">
        <f ca="true">+IF(OFFSET('Water Data'!$E$28,0,10*ROW('Water Data'!E21))="","",OFFSET('Water Data'!$E$28,0,10*ROW('Water Data'!E21)))</f>
        <v/>
      </c>
      <c r="BX27" s="281" t="str">
        <f ca="true">+IF(OFFSET('Water Data'!$E$29,0,10*ROW('Water Data'!E21))="","",OFFSET('Water Data'!$E$29,0,10*ROW('Water Data'!E21)))</f>
        <v/>
      </c>
      <c r="BY27" s="281" t="str">
        <f ca="true">+IF(OFFSET('Water Data'!$F$27,0,10*ROW('Water Data'!F21))="","",OFFSET('Water Data'!$F$27,0,10*ROW('Water Data'!F21)))</f>
        <v/>
      </c>
      <c r="BZ27" s="281" t="str">
        <f ca="true">+IF(OFFSET('Water Data'!$F$28,0,10*ROW('Water Data'!F21))="","",OFFSET('Water Data'!$F$28,0,10*ROW('Water Data'!F21)))</f>
        <v/>
      </c>
      <c r="CA27" s="281" t="str">
        <f ca="true">+IF(OFFSET('Water Data'!$F$29,0,10*ROW('Water Data'!F21))="","",OFFSET('Water Data'!$F$29,0,10*ROW('Water Data'!F21)))</f>
        <v/>
      </c>
      <c r="CB27" s="281" t="str">
        <f ca="true">+IF(OFFSET('Water Data'!$G$27,0,10*ROW('Water Data'!G21))="","",OFFSET('Water Data'!$G$27,0,10*ROW('Water Data'!G21)))</f>
        <v/>
      </c>
      <c r="CC27" s="281" t="str">
        <f ca="true">+IF(OFFSET('Water Data'!$G$28,0,10*ROW('Water Data'!G21))="","",OFFSET('Water Data'!$G$28,0,10*ROW('Water Data'!G21)))</f>
        <v/>
      </c>
      <c r="CD27" s="281" t="str">
        <f ca="true">+IF(OFFSET('Water Data'!$G$29,0,10*ROW('Water Data'!G21))="","",OFFSET('Water Data'!$G$29,0,10*ROW('Water Data'!G21)))</f>
        <v/>
      </c>
      <c r="CE27" s="281" t="str">
        <f ca="true">+IF(OFFSET('Water Data'!$H$27,0,10*ROW('Water Data'!H21))="","",OFFSET('Water Data'!$H$27,0,10*ROW('Water Data'!H21)))</f>
        <v/>
      </c>
      <c r="CF27" s="281" t="str">
        <f ca="true">+IF(OFFSET('Water Data'!$H$28,0,10*ROW('Water Data'!H21))="","",OFFSET('Water Data'!$H$28,0,10*ROW('Water Data'!H21)))</f>
        <v/>
      </c>
      <c r="CG27" s="281" t="str">
        <f ca="true">+IF(OFFSET('Water Data'!$H$29,0,10*ROW('Water Data'!H21))="","",OFFSET('Water Data'!$H$29,0,10*ROW('Water Data'!H21)))</f>
        <v/>
      </c>
      <c r="CH27" s="281" t="str">
        <f ca="true">+IF(OFFSET('Water Data'!$I$27,0,10*ROW('Water Data'!I21))="","",OFFSET('Water Data'!$I$27,0,10*ROW('Water Data'!I21)))</f>
        <v/>
      </c>
      <c r="CI27" s="281" t="str">
        <f ca="true">+IF(OFFSET('Water Data'!$I$28,0,10*ROW('Water Data'!I21))="","",OFFSET('Water Data'!$I$28,0,10*ROW('Water Data'!I21)))</f>
        <v/>
      </c>
      <c r="CJ27" s="281" t="str">
        <f ca="true">+IF(OFFSET('Water Data'!$I$29,0,10*ROW('Water Data'!I21))="","",OFFSET('Water Data'!$I$29,0,10*ROW('Water Data'!I21)))</f>
        <v/>
      </c>
      <c r="CK27" s="281" t="str">
        <f ca="true">+IF(OFFSET('Sanitation Data'!$D$28,0,10*ROW('Sanitation Data'!D21))="","",OFFSET('Sanitation Data'!$D$28,0,10*ROW('Sanitation Data'!D21)))</f>
        <v/>
      </c>
      <c r="CL27" s="281" t="str">
        <f ca="true">+IF(OFFSET('Sanitation Data'!$D$29,0,10*ROW('Sanitation Data'!D21))="","",OFFSET('Sanitation Data'!$D$29,0,10*ROW('Sanitation Data'!D21)))</f>
        <v/>
      </c>
      <c r="CM27" s="281" t="str">
        <f ca="true">+IF(OFFSET('Sanitation Data'!$D$30,0,10*ROW('Sanitation Data'!D21))="","",OFFSET('Sanitation Data'!$D$30,0,10*ROW('Sanitation Data'!D21)))</f>
        <v/>
      </c>
      <c r="CN27" s="281" t="str">
        <f ca="true">+IF(OFFSET('Sanitation Data'!$D$31,0,10*ROW('Sanitation Data'!D21))="","",OFFSET('Sanitation Data'!$D$31,0,10*ROW('Sanitation Data'!D21)))</f>
        <v/>
      </c>
      <c r="CO27" s="281" t="str">
        <f ca="true">+IF(OFFSET('Sanitation Data'!$D$32,0,10*ROW('Sanitation Data'!D21))="","",OFFSET('Sanitation Data'!$D$32,0,10*ROW('Sanitation Data'!D21)))</f>
        <v/>
      </c>
      <c r="CP27" s="281" t="str">
        <f ca="true">+IF(OFFSET('Sanitation Data'!$E$28,0,10*ROW('Sanitation Data'!E21))="","",OFFSET('Sanitation Data'!$E$28,0,10*ROW('Sanitation Data'!E21)))</f>
        <v/>
      </c>
      <c r="CQ27" s="281" t="str">
        <f ca="true">+IF(OFFSET('Sanitation Data'!$E$29,0,10*ROW('Sanitation Data'!E21))="","",OFFSET('Sanitation Data'!$E$29,0,10*ROW('Sanitation Data'!E21)))</f>
        <v/>
      </c>
      <c r="CR27" s="281" t="str">
        <f ca="true">+IF(OFFSET('Sanitation Data'!$E$30,0,10*ROW('Sanitation Data'!E21))="","",OFFSET('Sanitation Data'!$E$30,0,10*ROW('Sanitation Data'!E21)))</f>
        <v/>
      </c>
      <c r="CS27" s="281" t="str">
        <f ca="true">+IF(OFFSET('Sanitation Data'!$E$31,0,10*ROW('Sanitation Data'!E21))="","",OFFSET('Sanitation Data'!$E$31,0,10*ROW('Sanitation Data'!E21)))</f>
        <v/>
      </c>
      <c r="CT27" s="281" t="str">
        <f ca="true">+IF(OFFSET('Sanitation Data'!$E$32,0,10*ROW('Sanitation Data'!E21))="","",OFFSET('Sanitation Data'!$E$32,0,10*ROW('Sanitation Data'!E21)))</f>
        <v/>
      </c>
      <c r="CU27" s="281" t="str">
        <f ca="true">+IF(OFFSET('Sanitation Data'!$F$28,0,10*ROW('Sanitation Data'!F21))="","",OFFSET('Sanitation Data'!$F$28,0,10*ROW('Sanitation Data'!F21)))</f>
        <v/>
      </c>
      <c r="CV27" s="281" t="str">
        <f ca="true">+IF(OFFSET('Sanitation Data'!$F$29,0,10*ROW('Sanitation Data'!F21))="","",OFFSET('Sanitation Data'!$F$29,0,10*ROW('Sanitation Data'!F21)))</f>
        <v/>
      </c>
      <c r="CW27" s="281" t="str">
        <f ca="true">+IF(OFFSET('Sanitation Data'!$F$30,0,10*ROW('Sanitation Data'!F21))="","",OFFSET('Sanitation Data'!$F$30,0,10*ROW('Sanitation Data'!F21)))</f>
        <v/>
      </c>
      <c r="CX27" s="281" t="str">
        <f ca="true">+IF(OFFSET('Sanitation Data'!$F$31,0,10*ROW('Sanitation Data'!F21))="","",OFFSET('Sanitation Data'!$F$31,0,10*ROW('Sanitation Data'!F21)))</f>
        <v/>
      </c>
      <c r="CY27" s="281" t="str">
        <f ca="true">+IF(OFFSET('Sanitation Data'!$F$32,0,10*ROW('Sanitation Data'!F21))="","",OFFSET('Sanitation Data'!$F$32,0,10*ROW('Sanitation Data'!F21)))</f>
        <v/>
      </c>
      <c r="CZ27" s="281" t="str">
        <f ca="true">+IF(OFFSET('Sanitation Data'!$G$28,0,10*ROW('Sanitation Data'!G21))="","",OFFSET('Sanitation Data'!$G$28,0,10*ROW('Sanitation Data'!G21)))</f>
        <v/>
      </c>
      <c r="DA27" s="281" t="str">
        <f ca="true">+IF(OFFSET('Sanitation Data'!$G$29,0,10*ROW('Sanitation Data'!G21))="","",OFFSET('Sanitation Data'!$G$29,0,10*ROW('Sanitation Data'!G21)))</f>
        <v/>
      </c>
      <c r="DB27" s="281" t="str">
        <f ca="true">+IF(OFFSET('Sanitation Data'!$G$30,0,10*ROW('Sanitation Data'!G21))="","",OFFSET('Sanitation Data'!$G$30,0,10*ROW('Sanitation Data'!G21)))</f>
        <v/>
      </c>
      <c r="DC27" s="281" t="str">
        <f ca="true">+IF(OFFSET('Sanitation Data'!$G$31,0,10*ROW('Sanitation Data'!G21))="","",OFFSET('Sanitation Data'!$G$31,0,10*ROW('Sanitation Data'!G21)))</f>
        <v/>
      </c>
      <c r="DD27" s="281" t="str">
        <f ca="true">+IF(OFFSET('Sanitation Data'!$G$32,0,10*ROW('Sanitation Data'!G21))="","",OFFSET('Sanitation Data'!$G$32,0,10*ROW('Sanitation Data'!G21)))</f>
        <v/>
      </c>
      <c r="DE27" s="281" t="str">
        <f ca="true">+IF(OFFSET('Sanitation Data'!$H$28,0,10*ROW('Sanitation Data'!H21))="","",OFFSET('Sanitation Data'!$H$28,0,10*ROW('Sanitation Data'!H21)))</f>
        <v/>
      </c>
      <c r="DF27" s="281" t="str">
        <f ca="true">+IF(OFFSET('Sanitation Data'!$H$29,0,10*ROW('Sanitation Data'!H21))="","",OFFSET('Sanitation Data'!$H$29,0,10*ROW('Sanitation Data'!H21)))</f>
        <v/>
      </c>
      <c r="DG27" s="281" t="str">
        <f ca="true">+IF(OFFSET('Sanitation Data'!$H$30,0,10*ROW('Sanitation Data'!H21))="","",OFFSET('Sanitation Data'!$H$30,0,10*ROW('Sanitation Data'!H21)))</f>
        <v/>
      </c>
      <c r="DH27" s="281" t="str">
        <f ca="true">+IF(OFFSET('Sanitation Data'!$H$31,0,10*ROW('Sanitation Data'!H21))="","",OFFSET('Sanitation Data'!$H$31,0,10*ROW('Sanitation Data'!H21)))</f>
        <v/>
      </c>
      <c r="DI27" s="281" t="str">
        <f ca="true">+IF(OFFSET('Sanitation Data'!$H$32,0,10*ROW('Sanitation Data'!H21))="","",OFFSET('Sanitation Data'!$H$32,0,10*ROW('Sanitation Data'!H21)))</f>
        <v/>
      </c>
      <c r="DJ27" s="281" t="str">
        <f ca="true">+IF(OFFSET('Sanitation Data'!$I$28,0,10*ROW('Sanitation Data'!I21))="","",OFFSET('Sanitation Data'!$I$28,0,10*ROW('Sanitation Data'!I21)))</f>
        <v/>
      </c>
      <c r="DK27" s="281" t="str">
        <f ca="true">+IF(OFFSET('Sanitation Data'!$I$29,0,10*ROW('Sanitation Data'!I21))="","",OFFSET('Sanitation Data'!$I$29,0,10*ROW('Sanitation Data'!I21)))</f>
        <v/>
      </c>
      <c r="DL27" s="281" t="str">
        <f ca="true">+IF(OFFSET('Sanitation Data'!$I$30,0,10*ROW('Sanitation Data'!I21))="","",OFFSET('Sanitation Data'!$I$30,0,10*ROW('Sanitation Data'!I21)))</f>
        <v/>
      </c>
      <c r="DM27" s="281" t="str">
        <f ca="true">+IF(OFFSET('Sanitation Data'!$I$31,0,10*ROW('Sanitation Data'!I21))="","",OFFSET('Sanitation Data'!$I$31,0,10*ROW('Sanitation Data'!I21)))</f>
        <v/>
      </c>
      <c r="DN27" s="281" t="str">
        <f ca="true">+IF(OFFSET('Sanitation Data'!$I$32,0,10*ROW('Sanitation Data'!I21))="","",OFFSET('Sanitation Data'!$I$32,0,10*ROW('Sanitation Data'!I21)))</f>
        <v/>
      </c>
      <c r="DO27" s="281" t="str">
        <f ca="true">+IF(OFFSET('Hygiene Data'!$D$11,0,10*ROW('Hygiene Data'!D21))="","",OFFSET('Hygiene Data'!$D$11,0,10*ROW('Hygiene Data'!D21)))</f>
        <v/>
      </c>
      <c r="DP27" s="281" t="str">
        <f ca="true">+IF(OFFSET('Hygiene Data'!$D$12,0,10*ROW('Hygiene Data'!D21))="","",OFFSET('Hygiene Data'!$D$12,0,10*ROW('Hygiene Data'!D21)))</f>
        <v/>
      </c>
      <c r="DQ27" s="281" t="str">
        <f ca="true">+IF(OFFSET('Hygiene Data'!$D$13,0,10*ROW('Hygiene Data'!D21))="","",OFFSET('Hygiene Data'!$D$13,0,10*ROW('Hygiene Data'!D21)))</f>
        <v/>
      </c>
      <c r="DR27" s="281" t="str">
        <f ca="true">+IF(OFFSET('Hygiene Data'!$E$11,0,10*ROW('Hygiene Data'!E21))="","",OFFSET('Hygiene Data'!$E$11,0,10*ROW('Hygiene Data'!E21)))</f>
        <v/>
      </c>
      <c r="DS27" s="281" t="str">
        <f ca="true">+IF(OFFSET('Hygiene Data'!$E$12,0,10*ROW('Hygiene Data'!E21))="","",OFFSET('Hygiene Data'!$E$12,0,10*ROW('Hygiene Data'!E21)))</f>
        <v/>
      </c>
      <c r="DT27" s="281" t="str">
        <f ca="true">+IF(OFFSET('Hygiene Data'!$E$13,0,10*ROW('Hygiene Data'!E21))="","",OFFSET('Hygiene Data'!$E$13,0,10*ROW('Hygiene Data'!E21)))</f>
        <v/>
      </c>
      <c r="DU27" s="281" t="str">
        <f ca="true">+IF(OFFSET('Hygiene Data'!$F$11,0,10*ROW('Hygiene Data'!F21))="","",OFFSET('Hygiene Data'!$F$11,0,10*ROW('Hygiene Data'!F21)))</f>
        <v/>
      </c>
      <c r="DV27" s="281" t="str">
        <f ca="true">+IF(OFFSET('Hygiene Data'!$F$12,0,10*ROW('Hygiene Data'!F21))="","",OFFSET('Hygiene Data'!$F$12,0,10*ROW('Hygiene Data'!F21)))</f>
        <v/>
      </c>
      <c r="DW27" s="281" t="str">
        <f ca="true">+IF(OFFSET('Hygiene Data'!$F$13,0,10*ROW('Hygiene Data'!F21))="","",OFFSET('Hygiene Data'!$F$13,0,10*ROW('Hygiene Data'!F21)))</f>
        <v/>
      </c>
      <c r="DX27" s="281" t="str">
        <f ca="true">+IF(OFFSET('Hygiene Data'!$G$11,0,10*ROW('Hygiene Data'!G21))="","",OFFSET('Hygiene Data'!$G$11,0,10*ROW('Hygiene Data'!G21)))</f>
        <v/>
      </c>
      <c r="DY27" s="281" t="str">
        <f ca="true">+IF(OFFSET('Hygiene Data'!$G$12,0,10*ROW('Hygiene Data'!G21))="","",OFFSET('Hygiene Data'!$G$12,0,10*ROW('Hygiene Data'!G21)))</f>
        <v/>
      </c>
      <c r="DZ27" s="281" t="str">
        <f ca="true">+IF(OFFSET('Hygiene Data'!$G$13,0,10*ROW('Hygiene Data'!G21))="","",OFFSET('Hygiene Data'!$G$13,0,10*ROW('Hygiene Data'!G21)))</f>
        <v/>
      </c>
      <c r="EA27" s="281" t="str">
        <f ca="true">+IF(OFFSET('Hygiene Data'!$H$11,0,10*ROW('Hygiene Data'!H21))="","",OFFSET('Hygiene Data'!$H$11,0,10*ROW('Hygiene Data'!H21)))</f>
        <v/>
      </c>
      <c r="EB27" s="281" t="str">
        <f ca="true">+IF(OFFSET('Hygiene Data'!$H$12,0,10*ROW('Hygiene Data'!H21))="","",OFFSET('Hygiene Data'!$H$12,0,10*ROW('Hygiene Data'!H21)))</f>
        <v/>
      </c>
      <c r="EC27" s="281" t="str">
        <f ca="true">+IF(OFFSET('Hygiene Data'!$H$13,0,10*ROW('Hygiene Data'!H21))="","",OFFSET('Hygiene Data'!$H$13,0,10*ROW('Hygiene Data'!H21)))</f>
        <v/>
      </c>
      <c r="ED27" s="281" t="str">
        <f ca="true">+IF(OFFSET('Hygiene Data'!$I$11,0,10*ROW('Hygiene Data'!I21))="","",OFFSET('Hygiene Data'!$I$11,0,10*ROW('Hygiene Data'!I21)))</f>
        <v/>
      </c>
      <c r="EE27" s="281" t="str">
        <f ca="true">+IF(OFFSET('Hygiene Data'!$I$12,0,10*ROW('Hygiene Data'!I21))="","",OFFSET('Hygiene Data'!$I$12,0,10*ROW('Hygiene Data'!I21)))</f>
        <v/>
      </c>
      <c r="EF27" s="281"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7"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1"/>
      <c r="BS28" s="281" t="str">
        <f ca="true">+IF(OFFSET('Water Data'!$D$27,0,10*ROW('Water Data'!D22))="","",OFFSET('Water Data'!$D$27,0,10*ROW('Water Data'!D22)))</f>
        <v/>
      </c>
      <c r="BT28" s="281" t="str">
        <f ca="true">+IF(OFFSET('Water Data'!$D$28,0,10*ROW('Water Data'!D22))="","",OFFSET('Water Data'!$D$28,0,10*ROW('Water Data'!D22)))</f>
        <v/>
      </c>
      <c r="BU28" s="281" t="str">
        <f ca="true">+IF(OFFSET('Water Data'!$D$29,0,10*ROW('Water Data'!D22))="","",OFFSET('Water Data'!$D$29,0,10*ROW('Water Data'!D22)))</f>
        <v/>
      </c>
      <c r="BV28" s="281" t="str">
        <f ca="true">+IF(OFFSET('Water Data'!$E$27,0,10*ROW('Water Data'!E22))="","",OFFSET('Water Data'!$E$27,0,10*ROW('Water Data'!E22)))</f>
        <v/>
      </c>
      <c r="BW28" s="281" t="str">
        <f ca="true">+IF(OFFSET('Water Data'!$E$28,0,10*ROW('Water Data'!E22))="","",OFFSET('Water Data'!$E$28,0,10*ROW('Water Data'!E22)))</f>
        <v/>
      </c>
      <c r="BX28" s="281" t="str">
        <f ca="true">+IF(OFFSET('Water Data'!$E$29,0,10*ROW('Water Data'!E22))="","",OFFSET('Water Data'!$E$29,0,10*ROW('Water Data'!E22)))</f>
        <v/>
      </c>
      <c r="BY28" s="281" t="str">
        <f ca="true">+IF(OFFSET('Water Data'!$F$27,0,10*ROW('Water Data'!F22))="","",OFFSET('Water Data'!$F$27,0,10*ROW('Water Data'!F22)))</f>
        <v/>
      </c>
      <c r="BZ28" s="281" t="str">
        <f ca="true">+IF(OFFSET('Water Data'!$F$28,0,10*ROW('Water Data'!F22))="","",OFFSET('Water Data'!$F$28,0,10*ROW('Water Data'!F22)))</f>
        <v/>
      </c>
      <c r="CA28" s="281" t="str">
        <f ca="true">+IF(OFFSET('Water Data'!$F$29,0,10*ROW('Water Data'!F22))="","",OFFSET('Water Data'!$F$29,0,10*ROW('Water Data'!F22)))</f>
        <v/>
      </c>
      <c r="CB28" s="281" t="str">
        <f ca="true">+IF(OFFSET('Water Data'!$G$27,0,10*ROW('Water Data'!G22))="","",OFFSET('Water Data'!$G$27,0,10*ROW('Water Data'!G22)))</f>
        <v/>
      </c>
      <c r="CC28" s="281" t="str">
        <f ca="true">+IF(OFFSET('Water Data'!$G$28,0,10*ROW('Water Data'!G22))="","",OFFSET('Water Data'!$G$28,0,10*ROW('Water Data'!G22)))</f>
        <v/>
      </c>
      <c r="CD28" s="281" t="str">
        <f ca="true">+IF(OFFSET('Water Data'!$G$29,0,10*ROW('Water Data'!G22))="","",OFFSET('Water Data'!$G$29,0,10*ROW('Water Data'!G22)))</f>
        <v/>
      </c>
      <c r="CE28" s="281" t="str">
        <f ca="true">+IF(OFFSET('Water Data'!$H$27,0,10*ROW('Water Data'!H22))="","",OFFSET('Water Data'!$H$27,0,10*ROW('Water Data'!H22)))</f>
        <v/>
      </c>
      <c r="CF28" s="281" t="str">
        <f ca="true">+IF(OFFSET('Water Data'!$H$28,0,10*ROW('Water Data'!H22))="","",OFFSET('Water Data'!$H$28,0,10*ROW('Water Data'!H22)))</f>
        <v/>
      </c>
      <c r="CG28" s="281" t="str">
        <f ca="true">+IF(OFFSET('Water Data'!$H$29,0,10*ROW('Water Data'!H22))="","",OFFSET('Water Data'!$H$29,0,10*ROW('Water Data'!H22)))</f>
        <v/>
      </c>
      <c r="CH28" s="281" t="str">
        <f ca="true">+IF(OFFSET('Water Data'!$I$27,0,10*ROW('Water Data'!I22))="","",OFFSET('Water Data'!$I$27,0,10*ROW('Water Data'!I22)))</f>
        <v/>
      </c>
      <c r="CI28" s="281" t="str">
        <f ca="true">+IF(OFFSET('Water Data'!$I$28,0,10*ROW('Water Data'!I22))="","",OFFSET('Water Data'!$I$28,0,10*ROW('Water Data'!I22)))</f>
        <v/>
      </c>
      <c r="CJ28" s="281" t="str">
        <f ca="true">+IF(OFFSET('Water Data'!$I$29,0,10*ROW('Water Data'!I22))="","",OFFSET('Water Data'!$I$29,0,10*ROW('Water Data'!I22)))</f>
        <v/>
      </c>
      <c r="CK28" s="281" t="str">
        <f ca="true">+IF(OFFSET('Sanitation Data'!$D$28,0,10*ROW('Sanitation Data'!D22))="","",OFFSET('Sanitation Data'!$D$28,0,10*ROW('Sanitation Data'!D22)))</f>
        <v/>
      </c>
      <c r="CL28" s="281" t="str">
        <f ca="true">+IF(OFFSET('Sanitation Data'!$D$29,0,10*ROW('Sanitation Data'!D22))="","",OFFSET('Sanitation Data'!$D$29,0,10*ROW('Sanitation Data'!D22)))</f>
        <v/>
      </c>
      <c r="CM28" s="281" t="str">
        <f ca="true">+IF(OFFSET('Sanitation Data'!$D$30,0,10*ROW('Sanitation Data'!D22))="","",OFFSET('Sanitation Data'!$D$30,0,10*ROW('Sanitation Data'!D22)))</f>
        <v/>
      </c>
      <c r="CN28" s="281" t="str">
        <f ca="true">+IF(OFFSET('Sanitation Data'!$D$31,0,10*ROW('Sanitation Data'!D22))="","",OFFSET('Sanitation Data'!$D$31,0,10*ROW('Sanitation Data'!D22)))</f>
        <v/>
      </c>
      <c r="CO28" s="281" t="str">
        <f ca="true">+IF(OFFSET('Sanitation Data'!$D$32,0,10*ROW('Sanitation Data'!D22))="","",OFFSET('Sanitation Data'!$D$32,0,10*ROW('Sanitation Data'!D22)))</f>
        <v/>
      </c>
      <c r="CP28" s="281" t="str">
        <f ca="true">+IF(OFFSET('Sanitation Data'!$E$28,0,10*ROW('Sanitation Data'!E22))="","",OFFSET('Sanitation Data'!$E$28,0,10*ROW('Sanitation Data'!E22)))</f>
        <v/>
      </c>
      <c r="CQ28" s="281" t="str">
        <f ca="true">+IF(OFFSET('Sanitation Data'!$E$29,0,10*ROW('Sanitation Data'!E22))="","",OFFSET('Sanitation Data'!$E$29,0,10*ROW('Sanitation Data'!E22)))</f>
        <v/>
      </c>
      <c r="CR28" s="281" t="str">
        <f ca="true">+IF(OFFSET('Sanitation Data'!$E$30,0,10*ROW('Sanitation Data'!E22))="","",OFFSET('Sanitation Data'!$E$30,0,10*ROW('Sanitation Data'!E22)))</f>
        <v/>
      </c>
      <c r="CS28" s="281" t="str">
        <f ca="true">+IF(OFFSET('Sanitation Data'!$E$31,0,10*ROW('Sanitation Data'!E22))="","",OFFSET('Sanitation Data'!$E$31,0,10*ROW('Sanitation Data'!E22)))</f>
        <v/>
      </c>
      <c r="CT28" s="281" t="str">
        <f ca="true">+IF(OFFSET('Sanitation Data'!$E$32,0,10*ROW('Sanitation Data'!E22))="","",OFFSET('Sanitation Data'!$E$32,0,10*ROW('Sanitation Data'!E22)))</f>
        <v/>
      </c>
      <c r="CU28" s="281" t="str">
        <f ca="true">+IF(OFFSET('Sanitation Data'!$F$28,0,10*ROW('Sanitation Data'!F22))="","",OFFSET('Sanitation Data'!$F$28,0,10*ROW('Sanitation Data'!F22)))</f>
        <v/>
      </c>
      <c r="CV28" s="281" t="str">
        <f ca="true">+IF(OFFSET('Sanitation Data'!$F$29,0,10*ROW('Sanitation Data'!F22))="","",OFFSET('Sanitation Data'!$F$29,0,10*ROW('Sanitation Data'!F22)))</f>
        <v/>
      </c>
      <c r="CW28" s="281" t="str">
        <f ca="true">+IF(OFFSET('Sanitation Data'!$F$30,0,10*ROW('Sanitation Data'!F22))="","",OFFSET('Sanitation Data'!$F$30,0,10*ROW('Sanitation Data'!F22)))</f>
        <v/>
      </c>
      <c r="CX28" s="281" t="str">
        <f ca="true">+IF(OFFSET('Sanitation Data'!$F$31,0,10*ROW('Sanitation Data'!F22))="","",OFFSET('Sanitation Data'!$F$31,0,10*ROW('Sanitation Data'!F22)))</f>
        <v/>
      </c>
      <c r="CY28" s="281" t="str">
        <f ca="true">+IF(OFFSET('Sanitation Data'!$F$32,0,10*ROW('Sanitation Data'!F22))="","",OFFSET('Sanitation Data'!$F$32,0,10*ROW('Sanitation Data'!F22)))</f>
        <v/>
      </c>
      <c r="CZ28" s="281" t="str">
        <f ca="true">+IF(OFFSET('Sanitation Data'!$G$28,0,10*ROW('Sanitation Data'!G22))="","",OFFSET('Sanitation Data'!$G$28,0,10*ROW('Sanitation Data'!G22)))</f>
        <v/>
      </c>
      <c r="DA28" s="281" t="str">
        <f ca="true">+IF(OFFSET('Sanitation Data'!$G$29,0,10*ROW('Sanitation Data'!G22))="","",OFFSET('Sanitation Data'!$G$29,0,10*ROW('Sanitation Data'!G22)))</f>
        <v/>
      </c>
      <c r="DB28" s="281" t="str">
        <f ca="true">+IF(OFFSET('Sanitation Data'!$G$30,0,10*ROW('Sanitation Data'!G22))="","",OFFSET('Sanitation Data'!$G$30,0,10*ROW('Sanitation Data'!G22)))</f>
        <v/>
      </c>
      <c r="DC28" s="281" t="str">
        <f ca="true">+IF(OFFSET('Sanitation Data'!$G$31,0,10*ROW('Sanitation Data'!G22))="","",OFFSET('Sanitation Data'!$G$31,0,10*ROW('Sanitation Data'!G22)))</f>
        <v/>
      </c>
      <c r="DD28" s="281" t="str">
        <f ca="true">+IF(OFFSET('Sanitation Data'!$G$32,0,10*ROW('Sanitation Data'!G22))="","",OFFSET('Sanitation Data'!$G$32,0,10*ROW('Sanitation Data'!G22)))</f>
        <v/>
      </c>
      <c r="DE28" s="281" t="str">
        <f ca="true">+IF(OFFSET('Sanitation Data'!$H$28,0,10*ROW('Sanitation Data'!H22))="","",OFFSET('Sanitation Data'!$H$28,0,10*ROW('Sanitation Data'!H22)))</f>
        <v/>
      </c>
      <c r="DF28" s="281" t="str">
        <f ca="true">+IF(OFFSET('Sanitation Data'!$H$29,0,10*ROW('Sanitation Data'!H22))="","",OFFSET('Sanitation Data'!$H$29,0,10*ROW('Sanitation Data'!H22)))</f>
        <v/>
      </c>
      <c r="DG28" s="281" t="str">
        <f ca="true">+IF(OFFSET('Sanitation Data'!$H$30,0,10*ROW('Sanitation Data'!H22))="","",OFFSET('Sanitation Data'!$H$30,0,10*ROW('Sanitation Data'!H22)))</f>
        <v/>
      </c>
      <c r="DH28" s="281" t="str">
        <f ca="true">+IF(OFFSET('Sanitation Data'!$H$31,0,10*ROW('Sanitation Data'!H22))="","",OFFSET('Sanitation Data'!$H$31,0,10*ROW('Sanitation Data'!H22)))</f>
        <v/>
      </c>
      <c r="DI28" s="281" t="str">
        <f ca="true">+IF(OFFSET('Sanitation Data'!$H$32,0,10*ROW('Sanitation Data'!H22))="","",OFFSET('Sanitation Data'!$H$32,0,10*ROW('Sanitation Data'!H22)))</f>
        <v/>
      </c>
      <c r="DJ28" s="281" t="str">
        <f ca="true">+IF(OFFSET('Sanitation Data'!$I$28,0,10*ROW('Sanitation Data'!I22))="","",OFFSET('Sanitation Data'!$I$28,0,10*ROW('Sanitation Data'!I22)))</f>
        <v/>
      </c>
      <c r="DK28" s="281" t="str">
        <f ca="true">+IF(OFFSET('Sanitation Data'!$I$29,0,10*ROW('Sanitation Data'!I22))="","",OFFSET('Sanitation Data'!$I$29,0,10*ROW('Sanitation Data'!I22)))</f>
        <v/>
      </c>
      <c r="DL28" s="281" t="str">
        <f ca="true">+IF(OFFSET('Sanitation Data'!$I$30,0,10*ROW('Sanitation Data'!I22))="","",OFFSET('Sanitation Data'!$I$30,0,10*ROW('Sanitation Data'!I22)))</f>
        <v/>
      </c>
      <c r="DM28" s="281" t="str">
        <f ca="true">+IF(OFFSET('Sanitation Data'!$I$31,0,10*ROW('Sanitation Data'!I22))="","",OFFSET('Sanitation Data'!$I$31,0,10*ROW('Sanitation Data'!I22)))</f>
        <v/>
      </c>
      <c r="DN28" s="281" t="str">
        <f ca="true">+IF(OFFSET('Sanitation Data'!$I$32,0,10*ROW('Sanitation Data'!I22))="","",OFFSET('Sanitation Data'!$I$32,0,10*ROW('Sanitation Data'!I22)))</f>
        <v/>
      </c>
      <c r="DO28" s="281" t="str">
        <f ca="true">+IF(OFFSET('Hygiene Data'!$D$11,0,10*ROW('Hygiene Data'!D22))="","",OFFSET('Hygiene Data'!$D$11,0,10*ROW('Hygiene Data'!D22)))</f>
        <v/>
      </c>
      <c r="DP28" s="281" t="str">
        <f ca="true">+IF(OFFSET('Hygiene Data'!$D$12,0,10*ROW('Hygiene Data'!D22))="","",OFFSET('Hygiene Data'!$D$12,0,10*ROW('Hygiene Data'!D22)))</f>
        <v/>
      </c>
      <c r="DQ28" s="281" t="str">
        <f ca="true">+IF(OFFSET('Hygiene Data'!$D$13,0,10*ROW('Hygiene Data'!D22))="","",OFFSET('Hygiene Data'!$D$13,0,10*ROW('Hygiene Data'!D22)))</f>
        <v/>
      </c>
      <c r="DR28" s="281" t="str">
        <f ca="true">+IF(OFFSET('Hygiene Data'!$E$11,0,10*ROW('Hygiene Data'!E22))="","",OFFSET('Hygiene Data'!$E$11,0,10*ROW('Hygiene Data'!E22)))</f>
        <v/>
      </c>
      <c r="DS28" s="281" t="str">
        <f ca="true">+IF(OFFSET('Hygiene Data'!$E$12,0,10*ROW('Hygiene Data'!E22))="","",OFFSET('Hygiene Data'!$E$12,0,10*ROW('Hygiene Data'!E22)))</f>
        <v/>
      </c>
      <c r="DT28" s="281" t="str">
        <f ca="true">+IF(OFFSET('Hygiene Data'!$E$13,0,10*ROW('Hygiene Data'!E22))="","",OFFSET('Hygiene Data'!$E$13,0,10*ROW('Hygiene Data'!E22)))</f>
        <v/>
      </c>
      <c r="DU28" s="281" t="str">
        <f ca="true">+IF(OFFSET('Hygiene Data'!$F$11,0,10*ROW('Hygiene Data'!F22))="","",OFFSET('Hygiene Data'!$F$11,0,10*ROW('Hygiene Data'!F22)))</f>
        <v/>
      </c>
      <c r="DV28" s="281" t="str">
        <f ca="true">+IF(OFFSET('Hygiene Data'!$F$12,0,10*ROW('Hygiene Data'!F22))="","",OFFSET('Hygiene Data'!$F$12,0,10*ROW('Hygiene Data'!F22)))</f>
        <v/>
      </c>
      <c r="DW28" s="281" t="str">
        <f ca="true">+IF(OFFSET('Hygiene Data'!$F$13,0,10*ROW('Hygiene Data'!F22))="","",OFFSET('Hygiene Data'!$F$13,0,10*ROW('Hygiene Data'!F22)))</f>
        <v/>
      </c>
      <c r="DX28" s="281" t="str">
        <f ca="true">+IF(OFFSET('Hygiene Data'!$G$11,0,10*ROW('Hygiene Data'!G22))="","",OFFSET('Hygiene Data'!$G$11,0,10*ROW('Hygiene Data'!G22)))</f>
        <v/>
      </c>
      <c r="DY28" s="281" t="str">
        <f ca="true">+IF(OFFSET('Hygiene Data'!$G$12,0,10*ROW('Hygiene Data'!G22))="","",OFFSET('Hygiene Data'!$G$12,0,10*ROW('Hygiene Data'!G22)))</f>
        <v/>
      </c>
      <c r="DZ28" s="281" t="str">
        <f ca="true">+IF(OFFSET('Hygiene Data'!$G$13,0,10*ROW('Hygiene Data'!G22))="","",OFFSET('Hygiene Data'!$G$13,0,10*ROW('Hygiene Data'!G22)))</f>
        <v/>
      </c>
      <c r="EA28" s="281" t="str">
        <f ca="true">+IF(OFFSET('Hygiene Data'!$H$11,0,10*ROW('Hygiene Data'!H22))="","",OFFSET('Hygiene Data'!$H$11,0,10*ROW('Hygiene Data'!H22)))</f>
        <v/>
      </c>
      <c r="EB28" s="281" t="str">
        <f ca="true">+IF(OFFSET('Hygiene Data'!$H$12,0,10*ROW('Hygiene Data'!H22))="","",OFFSET('Hygiene Data'!$H$12,0,10*ROW('Hygiene Data'!H22)))</f>
        <v/>
      </c>
      <c r="EC28" s="281" t="str">
        <f ca="true">+IF(OFFSET('Hygiene Data'!$H$13,0,10*ROW('Hygiene Data'!H22))="","",OFFSET('Hygiene Data'!$H$13,0,10*ROW('Hygiene Data'!H22)))</f>
        <v/>
      </c>
      <c r="ED28" s="281" t="str">
        <f ca="true">+IF(OFFSET('Hygiene Data'!$I$11,0,10*ROW('Hygiene Data'!I22))="","",OFFSET('Hygiene Data'!$I$11,0,10*ROW('Hygiene Data'!I22)))</f>
        <v/>
      </c>
      <c r="EE28" s="281" t="str">
        <f ca="true">+IF(OFFSET('Hygiene Data'!$I$12,0,10*ROW('Hygiene Data'!I22))="","",OFFSET('Hygiene Data'!$I$12,0,10*ROW('Hygiene Data'!I22)))</f>
        <v/>
      </c>
      <c r="EF28" s="281"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7"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1"/>
      <c r="BS29" s="281" t="str">
        <f ca="true">+IF(OFFSET('Water Data'!$D$27,0,10*ROW('Water Data'!D23))="","",OFFSET('Water Data'!$D$27,0,10*ROW('Water Data'!D23)))</f>
        <v/>
      </c>
      <c r="BT29" s="281" t="str">
        <f ca="true">+IF(OFFSET('Water Data'!$D$28,0,10*ROW('Water Data'!D23))="","",OFFSET('Water Data'!$D$28,0,10*ROW('Water Data'!D23)))</f>
        <v/>
      </c>
      <c r="BU29" s="281" t="str">
        <f ca="true">+IF(OFFSET('Water Data'!$D$29,0,10*ROW('Water Data'!D23))="","",OFFSET('Water Data'!$D$29,0,10*ROW('Water Data'!D23)))</f>
        <v/>
      </c>
      <c r="BV29" s="281" t="str">
        <f ca="true">+IF(OFFSET('Water Data'!$E$27,0,10*ROW('Water Data'!E23))="","",OFFSET('Water Data'!$E$27,0,10*ROW('Water Data'!E23)))</f>
        <v/>
      </c>
      <c r="BW29" s="281" t="str">
        <f ca="true">+IF(OFFSET('Water Data'!$E$28,0,10*ROW('Water Data'!E23))="","",OFFSET('Water Data'!$E$28,0,10*ROW('Water Data'!E23)))</f>
        <v/>
      </c>
      <c r="BX29" s="281" t="str">
        <f ca="true">+IF(OFFSET('Water Data'!$E$29,0,10*ROW('Water Data'!E23))="","",OFFSET('Water Data'!$E$29,0,10*ROW('Water Data'!E23)))</f>
        <v/>
      </c>
      <c r="BY29" s="281" t="str">
        <f ca="true">+IF(OFFSET('Water Data'!$F$27,0,10*ROW('Water Data'!F23))="","",OFFSET('Water Data'!$F$27,0,10*ROW('Water Data'!F23)))</f>
        <v/>
      </c>
      <c r="BZ29" s="281" t="str">
        <f ca="true">+IF(OFFSET('Water Data'!$F$28,0,10*ROW('Water Data'!F23))="","",OFFSET('Water Data'!$F$28,0,10*ROW('Water Data'!F23)))</f>
        <v/>
      </c>
      <c r="CA29" s="281" t="str">
        <f ca="true">+IF(OFFSET('Water Data'!$F$29,0,10*ROW('Water Data'!F23))="","",OFFSET('Water Data'!$F$29,0,10*ROW('Water Data'!F23)))</f>
        <v/>
      </c>
      <c r="CB29" s="281" t="str">
        <f ca="true">+IF(OFFSET('Water Data'!$G$27,0,10*ROW('Water Data'!G23))="","",OFFSET('Water Data'!$G$27,0,10*ROW('Water Data'!G23)))</f>
        <v/>
      </c>
      <c r="CC29" s="281" t="str">
        <f ca="true">+IF(OFFSET('Water Data'!$G$28,0,10*ROW('Water Data'!G23))="","",OFFSET('Water Data'!$G$28,0,10*ROW('Water Data'!G23)))</f>
        <v/>
      </c>
      <c r="CD29" s="281" t="str">
        <f ca="true">+IF(OFFSET('Water Data'!$G$29,0,10*ROW('Water Data'!G23))="","",OFFSET('Water Data'!$G$29,0,10*ROW('Water Data'!G23)))</f>
        <v/>
      </c>
      <c r="CE29" s="281" t="str">
        <f ca="true">+IF(OFFSET('Water Data'!$H$27,0,10*ROW('Water Data'!H23))="","",OFFSET('Water Data'!$H$27,0,10*ROW('Water Data'!H23)))</f>
        <v/>
      </c>
      <c r="CF29" s="281" t="str">
        <f ca="true">+IF(OFFSET('Water Data'!$H$28,0,10*ROW('Water Data'!H23))="","",OFFSET('Water Data'!$H$28,0,10*ROW('Water Data'!H23)))</f>
        <v/>
      </c>
      <c r="CG29" s="281" t="str">
        <f ca="true">+IF(OFFSET('Water Data'!$H$29,0,10*ROW('Water Data'!H23))="","",OFFSET('Water Data'!$H$29,0,10*ROW('Water Data'!H23)))</f>
        <v/>
      </c>
      <c r="CH29" s="281" t="str">
        <f ca="true">+IF(OFFSET('Water Data'!$I$27,0,10*ROW('Water Data'!I23))="","",OFFSET('Water Data'!$I$27,0,10*ROW('Water Data'!I23)))</f>
        <v/>
      </c>
      <c r="CI29" s="281" t="str">
        <f ca="true">+IF(OFFSET('Water Data'!$I$28,0,10*ROW('Water Data'!I23))="","",OFFSET('Water Data'!$I$28,0,10*ROW('Water Data'!I23)))</f>
        <v/>
      </c>
      <c r="CJ29" s="281" t="str">
        <f ca="true">+IF(OFFSET('Water Data'!$I$29,0,10*ROW('Water Data'!I23))="","",OFFSET('Water Data'!$I$29,0,10*ROW('Water Data'!I23)))</f>
        <v/>
      </c>
      <c r="CK29" s="281" t="str">
        <f ca="true">+IF(OFFSET('Sanitation Data'!$D$28,0,10*ROW('Sanitation Data'!D23))="","",OFFSET('Sanitation Data'!$D$28,0,10*ROW('Sanitation Data'!D23)))</f>
        <v/>
      </c>
      <c r="CL29" s="281" t="str">
        <f ca="true">+IF(OFFSET('Sanitation Data'!$D$29,0,10*ROW('Sanitation Data'!D23))="","",OFFSET('Sanitation Data'!$D$29,0,10*ROW('Sanitation Data'!D23)))</f>
        <v/>
      </c>
      <c r="CM29" s="281" t="str">
        <f ca="true">+IF(OFFSET('Sanitation Data'!$D$30,0,10*ROW('Sanitation Data'!D23))="","",OFFSET('Sanitation Data'!$D$30,0,10*ROW('Sanitation Data'!D23)))</f>
        <v/>
      </c>
      <c r="CN29" s="281" t="str">
        <f ca="true">+IF(OFFSET('Sanitation Data'!$D$31,0,10*ROW('Sanitation Data'!D23))="","",OFFSET('Sanitation Data'!$D$31,0,10*ROW('Sanitation Data'!D23)))</f>
        <v/>
      </c>
      <c r="CO29" s="281" t="str">
        <f ca="true">+IF(OFFSET('Sanitation Data'!$D$32,0,10*ROW('Sanitation Data'!D23))="","",OFFSET('Sanitation Data'!$D$32,0,10*ROW('Sanitation Data'!D23)))</f>
        <v/>
      </c>
      <c r="CP29" s="281" t="str">
        <f ca="true">+IF(OFFSET('Sanitation Data'!$E$28,0,10*ROW('Sanitation Data'!E23))="","",OFFSET('Sanitation Data'!$E$28,0,10*ROW('Sanitation Data'!E23)))</f>
        <v/>
      </c>
      <c r="CQ29" s="281" t="str">
        <f ca="true">+IF(OFFSET('Sanitation Data'!$E$29,0,10*ROW('Sanitation Data'!E23))="","",OFFSET('Sanitation Data'!$E$29,0,10*ROW('Sanitation Data'!E23)))</f>
        <v/>
      </c>
      <c r="CR29" s="281" t="str">
        <f ca="true">+IF(OFFSET('Sanitation Data'!$E$30,0,10*ROW('Sanitation Data'!E23))="","",OFFSET('Sanitation Data'!$E$30,0,10*ROW('Sanitation Data'!E23)))</f>
        <v/>
      </c>
      <c r="CS29" s="281" t="str">
        <f ca="true">+IF(OFFSET('Sanitation Data'!$E$31,0,10*ROW('Sanitation Data'!E23))="","",OFFSET('Sanitation Data'!$E$31,0,10*ROW('Sanitation Data'!E23)))</f>
        <v/>
      </c>
      <c r="CT29" s="281" t="str">
        <f ca="true">+IF(OFFSET('Sanitation Data'!$E$32,0,10*ROW('Sanitation Data'!E23))="","",OFFSET('Sanitation Data'!$E$32,0,10*ROW('Sanitation Data'!E23)))</f>
        <v/>
      </c>
      <c r="CU29" s="281" t="str">
        <f ca="true">+IF(OFFSET('Sanitation Data'!$F$28,0,10*ROW('Sanitation Data'!F23))="","",OFFSET('Sanitation Data'!$F$28,0,10*ROW('Sanitation Data'!F23)))</f>
        <v/>
      </c>
      <c r="CV29" s="281" t="str">
        <f ca="true">+IF(OFFSET('Sanitation Data'!$F$29,0,10*ROW('Sanitation Data'!F23))="","",OFFSET('Sanitation Data'!$F$29,0,10*ROW('Sanitation Data'!F23)))</f>
        <v/>
      </c>
      <c r="CW29" s="281" t="str">
        <f ca="true">+IF(OFFSET('Sanitation Data'!$F$30,0,10*ROW('Sanitation Data'!F23))="","",OFFSET('Sanitation Data'!$F$30,0,10*ROW('Sanitation Data'!F23)))</f>
        <v/>
      </c>
      <c r="CX29" s="281" t="str">
        <f ca="true">+IF(OFFSET('Sanitation Data'!$F$31,0,10*ROW('Sanitation Data'!F23))="","",OFFSET('Sanitation Data'!$F$31,0,10*ROW('Sanitation Data'!F23)))</f>
        <v/>
      </c>
      <c r="CY29" s="281" t="str">
        <f ca="true">+IF(OFFSET('Sanitation Data'!$F$32,0,10*ROW('Sanitation Data'!F23))="","",OFFSET('Sanitation Data'!$F$32,0,10*ROW('Sanitation Data'!F23)))</f>
        <v/>
      </c>
      <c r="CZ29" s="281" t="str">
        <f ca="true">+IF(OFFSET('Sanitation Data'!$G$28,0,10*ROW('Sanitation Data'!G23))="","",OFFSET('Sanitation Data'!$G$28,0,10*ROW('Sanitation Data'!G23)))</f>
        <v/>
      </c>
      <c r="DA29" s="281" t="str">
        <f ca="true">+IF(OFFSET('Sanitation Data'!$G$29,0,10*ROW('Sanitation Data'!G23))="","",OFFSET('Sanitation Data'!$G$29,0,10*ROW('Sanitation Data'!G23)))</f>
        <v/>
      </c>
      <c r="DB29" s="281" t="str">
        <f ca="true">+IF(OFFSET('Sanitation Data'!$G$30,0,10*ROW('Sanitation Data'!G23))="","",OFFSET('Sanitation Data'!$G$30,0,10*ROW('Sanitation Data'!G23)))</f>
        <v/>
      </c>
      <c r="DC29" s="281" t="str">
        <f ca="true">+IF(OFFSET('Sanitation Data'!$G$31,0,10*ROW('Sanitation Data'!G23))="","",OFFSET('Sanitation Data'!$G$31,0,10*ROW('Sanitation Data'!G23)))</f>
        <v/>
      </c>
      <c r="DD29" s="281" t="str">
        <f ca="true">+IF(OFFSET('Sanitation Data'!$G$32,0,10*ROW('Sanitation Data'!G23))="","",OFFSET('Sanitation Data'!$G$32,0,10*ROW('Sanitation Data'!G23)))</f>
        <v/>
      </c>
      <c r="DE29" s="281" t="str">
        <f ca="true">+IF(OFFSET('Sanitation Data'!$H$28,0,10*ROW('Sanitation Data'!H23))="","",OFFSET('Sanitation Data'!$H$28,0,10*ROW('Sanitation Data'!H23)))</f>
        <v/>
      </c>
      <c r="DF29" s="281" t="str">
        <f ca="true">+IF(OFFSET('Sanitation Data'!$H$29,0,10*ROW('Sanitation Data'!H23))="","",OFFSET('Sanitation Data'!$H$29,0,10*ROW('Sanitation Data'!H23)))</f>
        <v/>
      </c>
      <c r="DG29" s="281" t="str">
        <f ca="true">+IF(OFFSET('Sanitation Data'!$H$30,0,10*ROW('Sanitation Data'!H23))="","",OFFSET('Sanitation Data'!$H$30,0,10*ROW('Sanitation Data'!H23)))</f>
        <v/>
      </c>
      <c r="DH29" s="281" t="str">
        <f ca="true">+IF(OFFSET('Sanitation Data'!$H$31,0,10*ROW('Sanitation Data'!H23))="","",OFFSET('Sanitation Data'!$H$31,0,10*ROW('Sanitation Data'!H23)))</f>
        <v/>
      </c>
      <c r="DI29" s="281" t="str">
        <f ca="true">+IF(OFFSET('Sanitation Data'!$H$32,0,10*ROW('Sanitation Data'!H23))="","",OFFSET('Sanitation Data'!$H$32,0,10*ROW('Sanitation Data'!H23)))</f>
        <v/>
      </c>
      <c r="DJ29" s="281" t="str">
        <f ca="true">+IF(OFFSET('Sanitation Data'!$I$28,0,10*ROW('Sanitation Data'!I23))="","",OFFSET('Sanitation Data'!$I$28,0,10*ROW('Sanitation Data'!I23)))</f>
        <v/>
      </c>
      <c r="DK29" s="281" t="str">
        <f ca="true">+IF(OFFSET('Sanitation Data'!$I$29,0,10*ROW('Sanitation Data'!I23))="","",OFFSET('Sanitation Data'!$I$29,0,10*ROW('Sanitation Data'!I23)))</f>
        <v/>
      </c>
      <c r="DL29" s="281" t="str">
        <f ca="true">+IF(OFFSET('Sanitation Data'!$I$30,0,10*ROW('Sanitation Data'!I23))="","",OFFSET('Sanitation Data'!$I$30,0,10*ROW('Sanitation Data'!I23)))</f>
        <v/>
      </c>
      <c r="DM29" s="281" t="str">
        <f ca="true">+IF(OFFSET('Sanitation Data'!$I$31,0,10*ROW('Sanitation Data'!I23))="","",OFFSET('Sanitation Data'!$I$31,0,10*ROW('Sanitation Data'!I23)))</f>
        <v/>
      </c>
      <c r="DN29" s="281" t="str">
        <f ca="true">+IF(OFFSET('Sanitation Data'!$I$32,0,10*ROW('Sanitation Data'!I23))="","",OFFSET('Sanitation Data'!$I$32,0,10*ROW('Sanitation Data'!I23)))</f>
        <v/>
      </c>
      <c r="DO29" s="281" t="str">
        <f ca="true">+IF(OFFSET('Hygiene Data'!$D$11,0,10*ROW('Hygiene Data'!D23))="","",OFFSET('Hygiene Data'!$D$11,0,10*ROW('Hygiene Data'!D23)))</f>
        <v/>
      </c>
      <c r="DP29" s="281" t="str">
        <f ca="true">+IF(OFFSET('Hygiene Data'!$D$12,0,10*ROW('Hygiene Data'!D23))="","",OFFSET('Hygiene Data'!$D$12,0,10*ROW('Hygiene Data'!D23)))</f>
        <v/>
      </c>
      <c r="DQ29" s="281" t="str">
        <f ca="true">+IF(OFFSET('Hygiene Data'!$D$13,0,10*ROW('Hygiene Data'!D23))="","",OFFSET('Hygiene Data'!$D$13,0,10*ROW('Hygiene Data'!D23)))</f>
        <v/>
      </c>
      <c r="DR29" s="281" t="str">
        <f ca="true">+IF(OFFSET('Hygiene Data'!$E$11,0,10*ROW('Hygiene Data'!E23))="","",OFFSET('Hygiene Data'!$E$11,0,10*ROW('Hygiene Data'!E23)))</f>
        <v/>
      </c>
      <c r="DS29" s="281" t="str">
        <f ca="true">+IF(OFFSET('Hygiene Data'!$E$12,0,10*ROW('Hygiene Data'!E23))="","",OFFSET('Hygiene Data'!$E$12,0,10*ROW('Hygiene Data'!E23)))</f>
        <v/>
      </c>
      <c r="DT29" s="281" t="str">
        <f ca="true">+IF(OFFSET('Hygiene Data'!$E$13,0,10*ROW('Hygiene Data'!E23))="","",OFFSET('Hygiene Data'!$E$13,0,10*ROW('Hygiene Data'!E23)))</f>
        <v/>
      </c>
      <c r="DU29" s="281" t="str">
        <f ca="true">+IF(OFFSET('Hygiene Data'!$F$11,0,10*ROW('Hygiene Data'!F23))="","",OFFSET('Hygiene Data'!$F$11,0,10*ROW('Hygiene Data'!F23)))</f>
        <v/>
      </c>
      <c r="DV29" s="281" t="str">
        <f ca="true">+IF(OFFSET('Hygiene Data'!$F$12,0,10*ROW('Hygiene Data'!F23))="","",OFFSET('Hygiene Data'!$F$12,0,10*ROW('Hygiene Data'!F23)))</f>
        <v/>
      </c>
      <c r="DW29" s="281" t="str">
        <f ca="true">+IF(OFFSET('Hygiene Data'!$F$13,0,10*ROW('Hygiene Data'!F23))="","",OFFSET('Hygiene Data'!$F$13,0,10*ROW('Hygiene Data'!F23)))</f>
        <v/>
      </c>
      <c r="DX29" s="281" t="str">
        <f ca="true">+IF(OFFSET('Hygiene Data'!$G$11,0,10*ROW('Hygiene Data'!G23))="","",OFFSET('Hygiene Data'!$G$11,0,10*ROW('Hygiene Data'!G23)))</f>
        <v/>
      </c>
      <c r="DY29" s="281" t="str">
        <f ca="true">+IF(OFFSET('Hygiene Data'!$G$12,0,10*ROW('Hygiene Data'!G23))="","",OFFSET('Hygiene Data'!$G$12,0,10*ROW('Hygiene Data'!G23)))</f>
        <v/>
      </c>
      <c r="DZ29" s="281" t="str">
        <f ca="true">+IF(OFFSET('Hygiene Data'!$G$13,0,10*ROW('Hygiene Data'!G23))="","",OFFSET('Hygiene Data'!$G$13,0,10*ROW('Hygiene Data'!G23)))</f>
        <v/>
      </c>
      <c r="EA29" s="281" t="str">
        <f ca="true">+IF(OFFSET('Hygiene Data'!$H$11,0,10*ROW('Hygiene Data'!H23))="","",OFFSET('Hygiene Data'!$H$11,0,10*ROW('Hygiene Data'!H23)))</f>
        <v/>
      </c>
      <c r="EB29" s="281" t="str">
        <f ca="true">+IF(OFFSET('Hygiene Data'!$H$12,0,10*ROW('Hygiene Data'!H23))="","",OFFSET('Hygiene Data'!$H$12,0,10*ROW('Hygiene Data'!H23)))</f>
        <v/>
      </c>
      <c r="EC29" s="281" t="str">
        <f ca="true">+IF(OFFSET('Hygiene Data'!$H$13,0,10*ROW('Hygiene Data'!H23))="","",OFFSET('Hygiene Data'!$H$13,0,10*ROW('Hygiene Data'!H23)))</f>
        <v/>
      </c>
      <c r="ED29" s="281" t="str">
        <f ca="true">+IF(OFFSET('Hygiene Data'!$I$11,0,10*ROW('Hygiene Data'!I23))="","",OFFSET('Hygiene Data'!$I$11,0,10*ROW('Hygiene Data'!I23)))</f>
        <v/>
      </c>
      <c r="EE29" s="281" t="str">
        <f ca="true">+IF(OFFSET('Hygiene Data'!$I$12,0,10*ROW('Hygiene Data'!I23))="","",OFFSET('Hygiene Data'!$I$12,0,10*ROW('Hygiene Data'!I23)))</f>
        <v/>
      </c>
      <c r="EF29" s="281"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7"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1"/>
      <c r="BS30" s="281" t="str">
        <f ca="true">+IF(OFFSET('Water Data'!$D$27,0,10*ROW('Water Data'!D24))="","",OFFSET('Water Data'!$D$27,0,10*ROW('Water Data'!D24)))</f>
        <v/>
      </c>
      <c r="BT30" s="281" t="str">
        <f ca="true">+IF(OFFSET('Water Data'!$D$28,0,10*ROW('Water Data'!D24))="","",OFFSET('Water Data'!$D$28,0,10*ROW('Water Data'!D24)))</f>
        <v/>
      </c>
      <c r="BU30" s="281" t="str">
        <f ca="true">+IF(OFFSET('Water Data'!$D$29,0,10*ROW('Water Data'!D24))="","",OFFSET('Water Data'!$D$29,0,10*ROW('Water Data'!D24)))</f>
        <v/>
      </c>
      <c r="BV30" s="281" t="str">
        <f ca="true">+IF(OFFSET('Water Data'!$E$27,0,10*ROW('Water Data'!E24))="","",OFFSET('Water Data'!$E$27,0,10*ROW('Water Data'!E24)))</f>
        <v/>
      </c>
      <c r="BW30" s="281" t="str">
        <f ca="true">+IF(OFFSET('Water Data'!$E$28,0,10*ROW('Water Data'!E24))="","",OFFSET('Water Data'!$E$28,0,10*ROW('Water Data'!E24)))</f>
        <v/>
      </c>
      <c r="BX30" s="281" t="str">
        <f ca="true">+IF(OFFSET('Water Data'!$E$29,0,10*ROW('Water Data'!E24))="","",OFFSET('Water Data'!$E$29,0,10*ROW('Water Data'!E24)))</f>
        <v/>
      </c>
      <c r="BY30" s="281" t="str">
        <f ca="true">+IF(OFFSET('Water Data'!$F$27,0,10*ROW('Water Data'!F24))="","",OFFSET('Water Data'!$F$27,0,10*ROW('Water Data'!F24)))</f>
        <v/>
      </c>
      <c r="BZ30" s="281" t="str">
        <f ca="true">+IF(OFFSET('Water Data'!$F$28,0,10*ROW('Water Data'!F24))="","",OFFSET('Water Data'!$F$28,0,10*ROW('Water Data'!F24)))</f>
        <v/>
      </c>
      <c r="CA30" s="281" t="str">
        <f ca="true">+IF(OFFSET('Water Data'!$F$29,0,10*ROW('Water Data'!F24))="","",OFFSET('Water Data'!$F$29,0,10*ROW('Water Data'!F24)))</f>
        <v/>
      </c>
      <c r="CB30" s="281" t="str">
        <f ca="true">+IF(OFFSET('Water Data'!$G$27,0,10*ROW('Water Data'!G24))="","",OFFSET('Water Data'!$G$27,0,10*ROW('Water Data'!G24)))</f>
        <v/>
      </c>
      <c r="CC30" s="281" t="str">
        <f ca="true">+IF(OFFSET('Water Data'!$G$28,0,10*ROW('Water Data'!G24))="","",OFFSET('Water Data'!$G$28,0,10*ROW('Water Data'!G24)))</f>
        <v/>
      </c>
      <c r="CD30" s="281" t="str">
        <f ca="true">+IF(OFFSET('Water Data'!$G$29,0,10*ROW('Water Data'!G24))="","",OFFSET('Water Data'!$G$29,0,10*ROW('Water Data'!G24)))</f>
        <v/>
      </c>
      <c r="CE30" s="281" t="str">
        <f ca="true">+IF(OFFSET('Water Data'!$H$27,0,10*ROW('Water Data'!H24))="","",OFFSET('Water Data'!$H$27,0,10*ROW('Water Data'!H24)))</f>
        <v/>
      </c>
      <c r="CF30" s="281" t="str">
        <f ca="true">+IF(OFFSET('Water Data'!$H$28,0,10*ROW('Water Data'!H24))="","",OFFSET('Water Data'!$H$28,0,10*ROW('Water Data'!H24)))</f>
        <v/>
      </c>
      <c r="CG30" s="281" t="str">
        <f ca="true">+IF(OFFSET('Water Data'!$H$29,0,10*ROW('Water Data'!H24))="","",OFFSET('Water Data'!$H$29,0,10*ROW('Water Data'!H24)))</f>
        <v/>
      </c>
      <c r="CH30" s="281" t="str">
        <f ca="true">+IF(OFFSET('Water Data'!$I$27,0,10*ROW('Water Data'!I24))="","",OFFSET('Water Data'!$I$27,0,10*ROW('Water Data'!I24)))</f>
        <v/>
      </c>
      <c r="CI30" s="281" t="str">
        <f ca="true">+IF(OFFSET('Water Data'!$I$28,0,10*ROW('Water Data'!I24))="","",OFFSET('Water Data'!$I$28,0,10*ROW('Water Data'!I24)))</f>
        <v/>
      </c>
      <c r="CJ30" s="281" t="str">
        <f ca="true">+IF(OFFSET('Water Data'!$I$29,0,10*ROW('Water Data'!I24))="","",OFFSET('Water Data'!$I$29,0,10*ROW('Water Data'!I24)))</f>
        <v/>
      </c>
      <c r="CK30" s="281" t="str">
        <f ca="true">+IF(OFFSET('Sanitation Data'!$D$28,0,10*ROW('Sanitation Data'!D24))="","",OFFSET('Sanitation Data'!$D$28,0,10*ROW('Sanitation Data'!D24)))</f>
        <v/>
      </c>
      <c r="CL30" s="281" t="str">
        <f ca="true">+IF(OFFSET('Sanitation Data'!$D$29,0,10*ROW('Sanitation Data'!D24))="","",OFFSET('Sanitation Data'!$D$29,0,10*ROW('Sanitation Data'!D24)))</f>
        <v/>
      </c>
      <c r="CM30" s="281" t="str">
        <f ca="true">+IF(OFFSET('Sanitation Data'!$D$30,0,10*ROW('Sanitation Data'!D24))="","",OFFSET('Sanitation Data'!$D$30,0,10*ROW('Sanitation Data'!D24)))</f>
        <v/>
      </c>
      <c r="CN30" s="281" t="str">
        <f ca="true">+IF(OFFSET('Sanitation Data'!$D$31,0,10*ROW('Sanitation Data'!D24))="","",OFFSET('Sanitation Data'!$D$31,0,10*ROW('Sanitation Data'!D24)))</f>
        <v/>
      </c>
      <c r="CO30" s="281" t="str">
        <f ca="true">+IF(OFFSET('Sanitation Data'!$D$32,0,10*ROW('Sanitation Data'!D24))="","",OFFSET('Sanitation Data'!$D$32,0,10*ROW('Sanitation Data'!D24)))</f>
        <v/>
      </c>
      <c r="CP30" s="281" t="str">
        <f ca="true">+IF(OFFSET('Sanitation Data'!$E$28,0,10*ROW('Sanitation Data'!E24))="","",OFFSET('Sanitation Data'!$E$28,0,10*ROW('Sanitation Data'!E24)))</f>
        <v/>
      </c>
      <c r="CQ30" s="281" t="str">
        <f ca="true">+IF(OFFSET('Sanitation Data'!$E$29,0,10*ROW('Sanitation Data'!E24))="","",OFFSET('Sanitation Data'!$E$29,0,10*ROW('Sanitation Data'!E24)))</f>
        <v/>
      </c>
      <c r="CR30" s="281" t="str">
        <f ca="true">+IF(OFFSET('Sanitation Data'!$E$30,0,10*ROW('Sanitation Data'!E24))="","",OFFSET('Sanitation Data'!$E$30,0,10*ROW('Sanitation Data'!E24)))</f>
        <v/>
      </c>
      <c r="CS30" s="281" t="str">
        <f ca="true">+IF(OFFSET('Sanitation Data'!$E$31,0,10*ROW('Sanitation Data'!E24))="","",OFFSET('Sanitation Data'!$E$31,0,10*ROW('Sanitation Data'!E24)))</f>
        <v/>
      </c>
      <c r="CT30" s="281" t="str">
        <f ca="true">+IF(OFFSET('Sanitation Data'!$E$32,0,10*ROW('Sanitation Data'!E24))="","",OFFSET('Sanitation Data'!$E$32,0,10*ROW('Sanitation Data'!E24)))</f>
        <v/>
      </c>
      <c r="CU30" s="281" t="str">
        <f ca="true">+IF(OFFSET('Sanitation Data'!$F$28,0,10*ROW('Sanitation Data'!F24))="","",OFFSET('Sanitation Data'!$F$28,0,10*ROW('Sanitation Data'!F24)))</f>
        <v/>
      </c>
      <c r="CV30" s="281" t="str">
        <f ca="true">+IF(OFFSET('Sanitation Data'!$F$29,0,10*ROW('Sanitation Data'!F24))="","",OFFSET('Sanitation Data'!$F$29,0,10*ROW('Sanitation Data'!F24)))</f>
        <v/>
      </c>
      <c r="CW30" s="281" t="str">
        <f ca="true">+IF(OFFSET('Sanitation Data'!$F$30,0,10*ROW('Sanitation Data'!F24))="","",OFFSET('Sanitation Data'!$F$30,0,10*ROW('Sanitation Data'!F24)))</f>
        <v/>
      </c>
      <c r="CX30" s="281" t="str">
        <f ca="true">+IF(OFFSET('Sanitation Data'!$F$31,0,10*ROW('Sanitation Data'!F24))="","",OFFSET('Sanitation Data'!$F$31,0,10*ROW('Sanitation Data'!F24)))</f>
        <v/>
      </c>
      <c r="CY30" s="281" t="str">
        <f ca="true">+IF(OFFSET('Sanitation Data'!$F$32,0,10*ROW('Sanitation Data'!F24))="","",OFFSET('Sanitation Data'!$F$32,0,10*ROW('Sanitation Data'!F24)))</f>
        <v/>
      </c>
      <c r="CZ30" s="281" t="str">
        <f ca="true">+IF(OFFSET('Sanitation Data'!$G$28,0,10*ROW('Sanitation Data'!G24))="","",OFFSET('Sanitation Data'!$G$28,0,10*ROW('Sanitation Data'!G24)))</f>
        <v/>
      </c>
      <c r="DA30" s="281" t="str">
        <f ca="true">+IF(OFFSET('Sanitation Data'!$G$29,0,10*ROW('Sanitation Data'!G24))="","",OFFSET('Sanitation Data'!$G$29,0,10*ROW('Sanitation Data'!G24)))</f>
        <v/>
      </c>
      <c r="DB30" s="281" t="str">
        <f ca="true">+IF(OFFSET('Sanitation Data'!$G$30,0,10*ROW('Sanitation Data'!G24))="","",OFFSET('Sanitation Data'!$G$30,0,10*ROW('Sanitation Data'!G24)))</f>
        <v/>
      </c>
      <c r="DC30" s="281" t="str">
        <f ca="true">+IF(OFFSET('Sanitation Data'!$G$31,0,10*ROW('Sanitation Data'!G24))="","",OFFSET('Sanitation Data'!$G$31,0,10*ROW('Sanitation Data'!G24)))</f>
        <v/>
      </c>
      <c r="DD30" s="281" t="str">
        <f ca="true">+IF(OFFSET('Sanitation Data'!$G$32,0,10*ROW('Sanitation Data'!G24))="","",OFFSET('Sanitation Data'!$G$32,0,10*ROW('Sanitation Data'!G24)))</f>
        <v/>
      </c>
      <c r="DE30" s="281" t="str">
        <f ca="true">+IF(OFFSET('Sanitation Data'!$H$28,0,10*ROW('Sanitation Data'!H24))="","",OFFSET('Sanitation Data'!$H$28,0,10*ROW('Sanitation Data'!H24)))</f>
        <v/>
      </c>
      <c r="DF30" s="281" t="str">
        <f ca="true">+IF(OFFSET('Sanitation Data'!$H$29,0,10*ROW('Sanitation Data'!H24))="","",OFFSET('Sanitation Data'!$H$29,0,10*ROW('Sanitation Data'!H24)))</f>
        <v/>
      </c>
      <c r="DG30" s="281" t="str">
        <f ca="true">+IF(OFFSET('Sanitation Data'!$H$30,0,10*ROW('Sanitation Data'!H24))="","",OFFSET('Sanitation Data'!$H$30,0,10*ROW('Sanitation Data'!H24)))</f>
        <v/>
      </c>
      <c r="DH30" s="281" t="str">
        <f ca="true">+IF(OFFSET('Sanitation Data'!$H$31,0,10*ROW('Sanitation Data'!H24))="","",OFFSET('Sanitation Data'!$H$31,0,10*ROW('Sanitation Data'!H24)))</f>
        <v/>
      </c>
      <c r="DI30" s="281" t="str">
        <f ca="true">+IF(OFFSET('Sanitation Data'!$H$32,0,10*ROW('Sanitation Data'!H24))="","",OFFSET('Sanitation Data'!$H$32,0,10*ROW('Sanitation Data'!H24)))</f>
        <v/>
      </c>
      <c r="DJ30" s="281" t="str">
        <f ca="true">+IF(OFFSET('Sanitation Data'!$I$28,0,10*ROW('Sanitation Data'!I24))="","",OFFSET('Sanitation Data'!$I$28,0,10*ROW('Sanitation Data'!I24)))</f>
        <v/>
      </c>
      <c r="DK30" s="281" t="str">
        <f ca="true">+IF(OFFSET('Sanitation Data'!$I$29,0,10*ROW('Sanitation Data'!I24))="","",OFFSET('Sanitation Data'!$I$29,0,10*ROW('Sanitation Data'!I24)))</f>
        <v/>
      </c>
      <c r="DL30" s="281" t="str">
        <f ca="true">+IF(OFFSET('Sanitation Data'!$I$30,0,10*ROW('Sanitation Data'!I24))="","",OFFSET('Sanitation Data'!$I$30,0,10*ROW('Sanitation Data'!I24)))</f>
        <v/>
      </c>
      <c r="DM30" s="281" t="str">
        <f ca="true">+IF(OFFSET('Sanitation Data'!$I$31,0,10*ROW('Sanitation Data'!I24))="","",OFFSET('Sanitation Data'!$I$31,0,10*ROW('Sanitation Data'!I24)))</f>
        <v/>
      </c>
      <c r="DN30" s="281" t="str">
        <f ca="true">+IF(OFFSET('Sanitation Data'!$I$32,0,10*ROW('Sanitation Data'!I24))="","",OFFSET('Sanitation Data'!$I$32,0,10*ROW('Sanitation Data'!I24)))</f>
        <v/>
      </c>
      <c r="DO30" s="281" t="str">
        <f ca="true">+IF(OFFSET('Hygiene Data'!$D$11,0,10*ROW('Hygiene Data'!D24))="","",OFFSET('Hygiene Data'!$D$11,0,10*ROW('Hygiene Data'!D24)))</f>
        <v/>
      </c>
      <c r="DP30" s="281" t="str">
        <f ca="true">+IF(OFFSET('Hygiene Data'!$D$12,0,10*ROW('Hygiene Data'!D24))="","",OFFSET('Hygiene Data'!$D$12,0,10*ROW('Hygiene Data'!D24)))</f>
        <v/>
      </c>
      <c r="DQ30" s="281" t="str">
        <f ca="true">+IF(OFFSET('Hygiene Data'!$D$13,0,10*ROW('Hygiene Data'!D24))="","",OFFSET('Hygiene Data'!$D$13,0,10*ROW('Hygiene Data'!D24)))</f>
        <v/>
      </c>
      <c r="DR30" s="281" t="str">
        <f ca="true">+IF(OFFSET('Hygiene Data'!$E$11,0,10*ROW('Hygiene Data'!E24))="","",OFFSET('Hygiene Data'!$E$11,0,10*ROW('Hygiene Data'!E24)))</f>
        <v/>
      </c>
      <c r="DS30" s="281" t="str">
        <f ca="true">+IF(OFFSET('Hygiene Data'!$E$12,0,10*ROW('Hygiene Data'!E24))="","",OFFSET('Hygiene Data'!$E$12,0,10*ROW('Hygiene Data'!E24)))</f>
        <v/>
      </c>
      <c r="DT30" s="281" t="str">
        <f ca="true">+IF(OFFSET('Hygiene Data'!$E$13,0,10*ROW('Hygiene Data'!E24))="","",OFFSET('Hygiene Data'!$E$13,0,10*ROW('Hygiene Data'!E24)))</f>
        <v/>
      </c>
      <c r="DU30" s="281" t="str">
        <f ca="true">+IF(OFFSET('Hygiene Data'!$F$11,0,10*ROW('Hygiene Data'!F24))="","",OFFSET('Hygiene Data'!$F$11,0,10*ROW('Hygiene Data'!F24)))</f>
        <v/>
      </c>
      <c r="DV30" s="281" t="str">
        <f ca="true">+IF(OFFSET('Hygiene Data'!$F$12,0,10*ROW('Hygiene Data'!F24))="","",OFFSET('Hygiene Data'!$F$12,0,10*ROW('Hygiene Data'!F24)))</f>
        <v/>
      </c>
      <c r="DW30" s="281" t="str">
        <f ca="true">+IF(OFFSET('Hygiene Data'!$F$13,0,10*ROW('Hygiene Data'!F24))="","",OFFSET('Hygiene Data'!$F$13,0,10*ROW('Hygiene Data'!F24)))</f>
        <v/>
      </c>
      <c r="DX30" s="281" t="str">
        <f ca="true">+IF(OFFSET('Hygiene Data'!$G$11,0,10*ROW('Hygiene Data'!G24))="","",OFFSET('Hygiene Data'!$G$11,0,10*ROW('Hygiene Data'!G24)))</f>
        <v/>
      </c>
      <c r="DY30" s="281" t="str">
        <f ca="true">+IF(OFFSET('Hygiene Data'!$G$12,0,10*ROW('Hygiene Data'!G24))="","",OFFSET('Hygiene Data'!$G$12,0,10*ROW('Hygiene Data'!G24)))</f>
        <v/>
      </c>
      <c r="DZ30" s="281" t="str">
        <f ca="true">+IF(OFFSET('Hygiene Data'!$G$13,0,10*ROW('Hygiene Data'!G24))="","",OFFSET('Hygiene Data'!$G$13,0,10*ROW('Hygiene Data'!G24)))</f>
        <v/>
      </c>
      <c r="EA30" s="281" t="str">
        <f ca="true">+IF(OFFSET('Hygiene Data'!$H$11,0,10*ROW('Hygiene Data'!H24))="","",OFFSET('Hygiene Data'!$H$11,0,10*ROW('Hygiene Data'!H24)))</f>
        <v/>
      </c>
      <c r="EB30" s="281" t="str">
        <f ca="true">+IF(OFFSET('Hygiene Data'!$H$12,0,10*ROW('Hygiene Data'!H24))="","",OFFSET('Hygiene Data'!$H$12,0,10*ROW('Hygiene Data'!H24)))</f>
        <v/>
      </c>
      <c r="EC30" s="281" t="str">
        <f ca="true">+IF(OFFSET('Hygiene Data'!$H$13,0,10*ROW('Hygiene Data'!H24))="","",OFFSET('Hygiene Data'!$H$13,0,10*ROW('Hygiene Data'!H24)))</f>
        <v/>
      </c>
      <c r="ED30" s="281" t="str">
        <f ca="true">+IF(OFFSET('Hygiene Data'!$I$11,0,10*ROW('Hygiene Data'!I24))="","",OFFSET('Hygiene Data'!$I$11,0,10*ROW('Hygiene Data'!I24)))</f>
        <v/>
      </c>
      <c r="EE30" s="281" t="str">
        <f ca="true">+IF(OFFSET('Hygiene Data'!$I$12,0,10*ROW('Hygiene Data'!I24))="","",OFFSET('Hygiene Data'!$I$12,0,10*ROW('Hygiene Data'!I24)))</f>
        <v/>
      </c>
      <c r="EF30" s="281"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7"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1"/>
      <c r="BS31" s="281" t="str">
        <f ca="true">+IF(OFFSET('Water Data'!$D$27,0,10*ROW('Water Data'!D25))="","",OFFSET('Water Data'!$D$27,0,10*ROW('Water Data'!D25)))</f>
        <v/>
      </c>
      <c r="BT31" s="281" t="str">
        <f ca="true">+IF(OFFSET('Water Data'!$D$28,0,10*ROW('Water Data'!D25))="","",OFFSET('Water Data'!$D$28,0,10*ROW('Water Data'!D25)))</f>
        <v/>
      </c>
      <c r="BU31" s="281" t="str">
        <f ca="true">+IF(OFFSET('Water Data'!$D$29,0,10*ROW('Water Data'!D25))="","",OFFSET('Water Data'!$D$29,0,10*ROW('Water Data'!D25)))</f>
        <v/>
      </c>
      <c r="BV31" s="281" t="str">
        <f ca="true">+IF(OFFSET('Water Data'!$E$27,0,10*ROW('Water Data'!E25))="","",OFFSET('Water Data'!$E$27,0,10*ROW('Water Data'!E25)))</f>
        <v/>
      </c>
      <c r="BW31" s="281" t="str">
        <f ca="true">+IF(OFFSET('Water Data'!$E$28,0,10*ROW('Water Data'!E25))="","",OFFSET('Water Data'!$E$28,0,10*ROW('Water Data'!E25)))</f>
        <v/>
      </c>
      <c r="BX31" s="281" t="str">
        <f ca="true">+IF(OFFSET('Water Data'!$E$29,0,10*ROW('Water Data'!E25))="","",OFFSET('Water Data'!$E$29,0,10*ROW('Water Data'!E25)))</f>
        <v/>
      </c>
      <c r="BY31" s="281" t="str">
        <f ca="true">+IF(OFFSET('Water Data'!$F$27,0,10*ROW('Water Data'!F25))="","",OFFSET('Water Data'!$F$27,0,10*ROW('Water Data'!F25)))</f>
        <v/>
      </c>
      <c r="BZ31" s="281" t="str">
        <f ca="true">+IF(OFFSET('Water Data'!$F$28,0,10*ROW('Water Data'!F25))="","",OFFSET('Water Data'!$F$28,0,10*ROW('Water Data'!F25)))</f>
        <v/>
      </c>
      <c r="CA31" s="281" t="str">
        <f ca="true">+IF(OFFSET('Water Data'!$F$29,0,10*ROW('Water Data'!F25))="","",OFFSET('Water Data'!$F$29,0,10*ROW('Water Data'!F25)))</f>
        <v/>
      </c>
      <c r="CB31" s="281" t="str">
        <f ca="true">+IF(OFFSET('Water Data'!$G$27,0,10*ROW('Water Data'!G25))="","",OFFSET('Water Data'!$G$27,0,10*ROW('Water Data'!G25)))</f>
        <v/>
      </c>
      <c r="CC31" s="281" t="str">
        <f ca="true">+IF(OFFSET('Water Data'!$G$28,0,10*ROW('Water Data'!G25))="","",OFFSET('Water Data'!$G$28,0,10*ROW('Water Data'!G25)))</f>
        <v/>
      </c>
      <c r="CD31" s="281" t="str">
        <f ca="true">+IF(OFFSET('Water Data'!$G$29,0,10*ROW('Water Data'!G25))="","",OFFSET('Water Data'!$G$29,0,10*ROW('Water Data'!G25)))</f>
        <v/>
      </c>
      <c r="CE31" s="281" t="str">
        <f ca="true">+IF(OFFSET('Water Data'!$H$27,0,10*ROW('Water Data'!H25))="","",OFFSET('Water Data'!$H$27,0,10*ROW('Water Data'!H25)))</f>
        <v/>
      </c>
      <c r="CF31" s="281" t="str">
        <f ca="true">+IF(OFFSET('Water Data'!$H$28,0,10*ROW('Water Data'!H25))="","",OFFSET('Water Data'!$H$28,0,10*ROW('Water Data'!H25)))</f>
        <v/>
      </c>
      <c r="CG31" s="281" t="str">
        <f ca="true">+IF(OFFSET('Water Data'!$H$29,0,10*ROW('Water Data'!H25))="","",OFFSET('Water Data'!$H$29,0,10*ROW('Water Data'!H25)))</f>
        <v/>
      </c>
      <c r="CH31" s="281" t="str">
        <f ca="true">+IF(OFFSET('Water Data'!$I$27,0,10*ROW('Water Data'!I25))="","",OFFSET('Water Data'!$I$27,0,10*ROW('Water Data'!I25)))</f>
        <v/>
      </c>
      <c r="CI31" s="281" t="str">
        <f ca="true">+IF(OFFSET('Water Data'!$I$28,0,10*ROW('Water Data'!I25))="","",OFFSET('Water Data'!$I$28,0,10*ROW('Water Data'!I25)))</f>
        <v/>
      </c>
      <c r="CJ31" s="281" t="str">
        <f ca="true">+IF(OFFSET('Water Data'!$I$29,0,10*ROW('Water Data'!I25))="","",OFFSET('Water Data'!$I$29,0,10*ROW('Water Data'!I25)))</f>
        <v/>
      </c>
      <c r="CK31" s="281" t="str">
        <f ca="true">+IF(OFFSET('Sanitation Data'!$D$28,0,10*ROW('Sanitation Data'!D25))="","",OFFSET('Sanitation Data'!$D$28,0,10*ROW('Sanitation Data'!D25)))</f>
        <v/>
      </c>
      <c r="CL31" s="281" t="str">
        <f ca="true">+IF(OFFSET('Sanitation Data'!$D$29,0,10*ROW('Sanitation Data'!D25))="","",OFFSET('Sanitation Data'!$D$29,0,10*ROW('Sanitation Data'!D25)))</f>
        <v/>
      </c>
      <c r="CM31" s="281" t="str">
        <f ca="true">+IF(OFFSET('Sanitation Data'!$D$30,0,10*ROW('Sanitation Data'!D25))="","",OFFSET('Sanitation Data'!$D$30,0,10*ROW('Sanitation Data'!D25)))</f>
        <v/>
      </c>
      <c r="CN31" s="281" t="str">
        <f ca="true">+IF(OFFSET('Sanitation Data'!$D$31,0,10*ROW('Sanitation Data'!D25))="","",OFFSET('Sanitation Data'!$D$31,0,10*ROW('Sanitation Data'!D25)))</f>
        <v/>
      </c>
      <c r="CO31" s="281" t="str">
        <f ca="true">+IF(OFFSET('Sanitation Data'!$D$32,0,10*ROW('Sanitation Data'!D25))="","",OFFSET('Sanitation Data'!$D$32,0,10*ROW('Sanitation Data'!D25)))</f>
        <v/>
      </c>
      <c r="CP31" s="281" t="str">
        <f ca="true">+IF(OFFSET('Sanitation Data'!$E$28,0,10*ROW('Sanitation Data'!E25))="","",OFFSET('Sanitation Data'!$E$28,0,10*ROW('Sanitation Data'!E25)))</f>
        <v/>
      </c>
      <c r="CQ31" s="281" t="str">
        <f ca="true">+IF(OFFSET('Sanitation Data'!$E$29,0,10*ROW('Sanitation Data'!E25))="","",OFFSET('Sanitation Data'!$E$29,0,10*ROW('Sanitation Data'!E25)))</f>
        <v/>
      </c>
      <c r="CR31" s="281" t="str">
        <f ca="true">+IF(OFFSET('Sanitation Data'!$E$30,0,10*ROW('Sanitation Data'!E25))="","",OFFSET('Sanitation Data'!$E$30,0,10*ROW('Sanitation Data'!E25)))</f>
        <v/>
      </c>
      <c r="CS31" s="281" t="str">
        <f ca="true">+IF(OFFSET('Sanitation Data'!$E$31,0,10*ROW('Sanitation Data'!E25))="","",OFFSET('Sanitation Data'!$E$31,0,10*ROW('Sanitation Data'!E25)))</f>
        <v/>
      </c>
      <c r="CT31" s="281" t="str">
        <f ca="true">+IF(OFFSET('Sanitation Data'!$E$32,0,10*ROW('Sanitation Data'!E25))="","",OFFSET('Sanitation Data'!$E$32,0,10*ROW('Sanitation Data'!E25)))</f>
        <v/>
      </c>
      <c r="CU31" s="281" t="str">
        <f ca="true">+IF(OFFSET('Sanitation Data'!$F$28,0,10*ROW('Sanitation Data'!F25))="","",OFFSET('Sanitation Data'!$F$28,0,10*ROW('Sanitation Data'!F25)))</f>
        <v/>
      </c>
      <c r="CV31" s="281" t="str">
        <f ca="true">+IF(OFFSET('Sanitation Data'!$F$29,0,10*ROW('Sanitation Data'!F25))="","",OFFSET('Sanitation Data'!$F$29,0,10*ROW('Sanitation Data'!F25)))</f>
        <v/>
      </c>
      <c r="CW31" s="281" t="str">
        <f ca="true">+IF(OFFSET('Sanitation Data'!$F$30,0,10*ROW('Sanitation Data'!F25))="","",OFFSET('Sanitation Data'!$F$30,0,10*ROW('Sanitation Data'!F25)))</f>
        <v/>
      </c>
      <c r="CX31" s="281" t="str">
        <f ca="true">+IF(OFFSET('Sanitation Data'!$F$31,0,10*ROW('Sanitation Data'!F25))="","",OFFSET('Sanitation Data'!$F$31,0,10*ROW('Sanitation Data'!F25)))</f>
        <v/>
      </c>
      <c r="CY31" s="281" t="str">
        <f ca="true">+IF(OFFSET('Sanitation Data'!$F$32,0,10*ROW('Sanitation Data'!F25))="","",OFFSET('Sanitation Data'!$F$32,0,10*ROW('Sanitation Data'!F25)))</f>
        <v/>
      </c>
      <c r="CZ31" s="281" t="str">
        <f ca="true">+IF(OFFSET('Sanitation Data'!$G$28,0,10*ROW('Sanitation Data'!G25))="","",OFFSET('Sanitation Data'!$G$28,0,10*ROW('Sanitation Data'!G25)))</f>
        <v/>
      </c>
      <c r="DA31" s="281" t="str">
        <f ca="true">+IF(OFFSET('Sanitation Data'!$G$29,0,10*ROW('Sanitation Data'!G25))="","",OFFSET('Sanitation Data'!$G$29,0,10*ROW('Sanitation Data'!G25)))</f>
        <v/>
      </c>
      <c r="DB31" s="281" t="str">
        <f ca="true">+IF(OFFSET('Sanitation Data'!$G$30,0,10*ROW('Sanitation Data'!G25))="","",OFFSET('Sanitation Data'!$G$30,0,10*ROW('Sanitation Data'!G25)))</f>
        <v/>
      </c>
      <c r="DC31" s="281" t="str">
        <f ca="true">+IF(OFFSET('Sanitation Data'!$G$31,0,10*ROW('Sanitation Data'!G25))="","",OFFSET('Sanitation Data'!$G$31,0,10*ROW('Sanitation Data'!G25)))</f>
        <v/>
      </c>
      <c r="DD31" s="281" t="str">
        <f ca="true">+IF(OFFSET('Sanitation Data'!$G$32,0,10*ROW('Sanitation Data'!G25))="","",OFFSET('Sanitation Data'!$G$32,0,10*ROW('Sanitation Data'!G25)))</f>
        <v/>
      </c>
      <c r="DE31" s="281" t="str">
        <f ca="true">+IF(OFFSET('Sanitation Data'!$H$28,0,10*ROW('Sanitation Data'!H25))="","",OFFSET('Sanitation Data'!$H$28,0,10*ROW('Sanitation Data'!H25)))</f>
        <v/>
      </c>
      <c r="DF31" s="281" t="str">
        <f ca="true">+IF(OFFSET('Sanitation Data'!$H$29,0,10*ROW('Sanitation Data'!H25))="","",OFFSET('Sanitation Data'!$H$29,0,10*ROW('Sanitation Data'!H25)))</f>
        <v/>
      </c>
      <c r="DG31" s="281" t="str">
        <f ca="true">+IF(OFFSET('Sanitation Data'!$H$30,0,10*ROW('Sanitation Data'!H25))="","",OFFSET('Sanitation Data'!$H$30,0,10*ROW('Sanitation Data'!H25)))</f>
        <v/>
      </c>
      <c r="DH31" s="281" t="str">
        <f ca="true">+IF(OFFSET('Sanitation Data'!$H$31,0,10*ROW('Sanitation Data'!H25))="","",OFFSET('Sanitation Data'!$H$31,0,10*ROW('Sanitation Data'!H25)))</f>
        <v/>
      </c>
      <c r="DI31" s="281" t="str">
        <f ca="true">+IF(OFFSET('Sanitation Data'!$H$32,0,10*ROW('Sanitation Data'!H25))="","",OFFSET('Sanitation Data'!$H$32,0,10*ROW('Sanitation Data'!H25)))</f>
        <v/>
      </c>
      <c r="DJ31" s="281" t="str">
        <f ca="true">+IF(OFFSET('Sanitation Data'!$I$28,0,10*ROW('Sanitation Data'!I25))="","",OFFSET('Sanitation Data'!$I$28,0,10*ROW('Sanitation Data'!I25)))</f>
        <v/>
      </c>
      <c r="DK31" s="281" t="str">
        <f ca="true">+IF(OFFSET('Sanitation Data'!$I$29,0,10*ROW('Sanitation Data'!I25))="","",OFFSET('Sanitation Data'!$I$29,0,10*ROW('Sanitation Data'!I25)))</f>
        <v/>
      </c>
      <c r="DL31" s="281" t="str">
        <f ca="true">+IF(OFFSET('Sanitation Data'!$I$30,0,10*ROW('Sanitation Data'!I25))="","",OFFSET('Sanitation Data'!$I$30,0,10*ROW('Sanitation Data'!I25)))</f>
        <v/>
      </c>
      <c r="DM31" s="281" t="str">
        <f ca="true">+IF(OFFSET('Sanitation Data'!$I$31,0,10*ROW('Sanitation Data'!I25))="","",OFFSET('Sanitation Data'!$I$31,0,10*ROW('Sanitation Data'!I25)))</f>
        <v/>
      </c>
      <c r="DN31" s="281" t="str">
        <f ca="true">+IF(OFFSET('Sanitation Data'!$I$32,0,10*ROW('Sanitation Data'!I25))="","",OFFSET('Sanitation Data'!$I$32,0,10*ROW('Sanitation Data'!I25)))</f>
        <v/>
      </c>
      <c r="DO31" s="281" t="str">
        <f ca="true">+IF(OFFSET('Hygiene Data'!$D$11,0,10*ROW('Hygiene Data'!D25))="","",OFFSET('Hygiene Data'!$D$11,0,10*ROW('Hygiene Data'!D25)))</f>
        <v/>
      </c>
      <c r="DP31" s="281" t="str">
        <f ca="true">+IF(OFFSET('Hygiene Data'!$D$12,0,10*ROW('Hygiene Data'!D25))="","",OFFSET('Hygiene Data'!$D$12,0,10*ROW('Hygiene Data'!D25)))</f>
        <v/>
      </c>
      <c r="DQ31" s="281" t="str">
        <f ca="true">+IF(OFFSET('Hygiene Data'!$D$13,0,10*ROW('Hygiene Data'!D25))="","",OFFSET('Hygiene Data'!$D$13,0,10*ROW('Hygiene Data'!D25)))</f>
        <v/>
      </c>
      <c r="DR31" s="281" t="str">
        <f ca="true">+IF(OFFSET('Hygiene Data'!$E$11,0,10*ROW('Hygiene Data'!E25))="","",OFFSET('Hygiene Data'!$E$11,0,10*ROW('Hygiene Data'!E25)))</f>
        <v/>
      </c>
      <c r="DS31" s="281" t="str">
        <f ca="true">+IF(OFFSET('Hygiene Data'!$E$12,0,10*ROW('Hygiene Data'!E25))="","",OFFSET('Hygiene Data'!$E$12,0,10*ROW('Hygiene Data'!E25)))</f>
        <v/>
      </c>
      <c r="DT31" s="281" t="str">
        <f ca="true">+IF(OFFSET('Hygiene Data'!$E$13,0,10*ROW('Hygiene Data'!E25))="","",OFFSET('Hygiene Data'!$E$13,0,10*ROW('Hygiene Data'!E25)))</f>
        <v/>
      </c>
      <c r="DU31" s="281" t="str">
        <f ca="true">+IF(OFFSET('Hygiene Data'!$F$11,0,10*ROW('Hygiene Data'!F25))="","",OFFSET('Hygiene Data'!$F$11,0,10*ROW('Hygiene Data'!F25)))</f>
        <v/>
      </c>
      <c r="DV31" s="281" t="str">
        <f ca="true">+IF(OFFSET('Hygiene Data'!$F$12,0,10*ROW('Hygiene Data'!F25))="","",OFFSET('Hygiene Data'!$F$12,0,10*ROW('Hygiene Data'!F25)))</f>
        <v/>
      </c>
      <c r="DW31" s="281" t="str">
        <f ca="true">+IF(OFFSET('Hygiene Data'!$F$13,0,10*ROW('Hygiene Data'!F25))="","",OFFSET('Hygiene Data'!$F$13,0,10*ROW('Hygiene Data'!F25)))</f>
        <v/>
      </c>
      <c r="DX31" s="281" t="str">
        <f ca="true">+IF(OFFSET('Hygiene Data'!$G$11,0,10*ROW('Hygiene Data'!G25))="","",OFFSET('Hygiene Data'!$G$11,0,10*ROW('Hygiene Data'!G25)))</f>
        <v/>
      </c>
      <c r="DY31" s="281" t="str">
        <f ca="true">+IF(OFFSET('Hygiene Data'!$G$12,0,10*ROW('Hygiene Data'!G25))="","",OFFSET('Hygiene Data'!$G$12,0,10*ROW('Hygiene Data'!G25)))</f>
        <v/>
      </c>
      <c r="DZ31" s="281" t="str">
        <f ca="true">+IF(OFFSET('Hygiene Data'!$G$13,0,10*ROW('Hygiene Data'!G25))="","",OFFSET('Hygiene Data'!$G$13,0,10*ROW('Hygiene Data'!G25)))</f>
        <v/>
      </c>
      <c r="EA31" s="281" t="str">
        <f ca="true">+IF(OFFSET('Hygiene Data'!$H$11,0,10*ROW('Hygiene Data'!H25))="","",OFFSET('Hygiene Data'!$H$11,0,10*ROW('Hygiene Data'!H25)))</f>
        <v/>
      </c>
      <c r="EB31" s="281" t="str">
        <f ca="true">+IF(OFFSET('Hygiene Data'!$H$12,0,10*ROW('Hygiene Data'!H25))="","",OFFSET('Hygiene Data'!$H$12,0,10*ROW('Hygiene Data'!H25)))</f>
        <v/>
      </c>
      <c r="EC31" s="281" t="str">
        <f ca="true">+IF(OFFSET('Hygiene Data'!$H$13,0,10*ROW('Hygiene Data'!H25))="","",OFFSET('Hygiene Data'!$H$13,0,10*ROW('Hygiene Data'!H25)))</f>
        <v/>
      </c>
      <c r="ED31" s="281" t="str">
        <f ca="true">+IF(OFFSET('Hygiene Data'!$I$11,0,10*ROW('Hygiene Data'!I25))="","",OFFSET('Hygiene Data'!$I$11,0,10*ROW('Hygiene Data'!I25)))</f>
        <v/>
      </c>
      <c r="EE31" s="281" t="str">
        <f ca="true">+IF(OFFSET('Hygiene Data'!$I$12,0,10*ROW('Hygiene Data'!I25))="","",OFFSET('Hygiene Data'!$I$12,0,10*ROW('Hygiene Data'!I25)))</f>
        <v/>
      </c>
      <c r="EF31" s="281"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7"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1"/>
      <c r="BS32" s="281" t="str">
        <f ca="true">+IF(OFFSET('Water Data'!$D$27,0,10*ROW('Water Data'!D26))="","",OFFSET('Water Data'!$D$27,0,10*ROW('Water Data'!D26)))</f>
        <v/>
      </c>
      <c r="BT32" s="281" t="str">
        <f ca="true">+IF(OFFSET('Water Data'!$D$28,0,10*ROW('Water Data'!D26))="","",OFFSET('Water Data'!$D$28,0,10*ROW('Water Data'!D26)))</f>
        <v/>
      </c>
      <c r="BU32" s="281" t="str">
        <f ca="true">+IF(OFFSET('Water Data'!$D$29,0,10*ROW('Water Data'!D26))="","",OFFSET('Water Data'!$D$29,0,10*ROW('Water Data'!D26)))</f>
        <v/>
      </c>
      <c r="BV32" s="281" t="str">
        <f ca="true">+IF(OFFSET('Water Data'!$E$27,0,10*ROW('Water Data'!E26))="","",OFFSET('Water Data'!$E$27,0,10*ROW('Water Data'!E26)))</f>
        <v/>
      </c>
      <c r="BW32" s="281" t="str">
        <f ca="true">+IF(OFFSET('Water Data'!$E$28,0,10*ROW('Water Data'!E26))="","",OFFSET('Water Data'!$E$28,0,10*ROW('Water Data'!E26)))</f>
        <v/>
      </c>
      <c r="BX32" s="281" t="str">
        <f ca="true">+IF(OFFSET('Water Data'!$E$29,0,10*ROW('Water Data'!E26))="","",OFFSET('Water Data'!$E$29,0,10*ROW('Water Data'!E26)))</f>
        <v/>
      </c>
      <c r="BY32" s="281" t="str">
        <f ca="true">+IF(OFFSET('Water Data'!$F$27,0,10*ROW('Water Data'!F26))="","",OFFSET('Water Data'!$F$27,0,10*ROW('Water Data'!F26)))</f>
        <v/>
      </c>
      <c r="BZ32" s="281" t="str">
        <f ca="true">+IF(OFFSET('Water Data'!$F$28,0,10*ROW('Water Data'!F26))="","",OFFSET('Water Data'!$F$28,0,10*ROW('Water Data'!F26)))</f>
        <v/>
      </c>
      <c r="CA32" s="281" t="str">
        <f ca="true">+IF(OFFSET('Water Data'!$F$29,0,10*ROW('Water Data'!F26))="","",OFFSET('Water Data'!$F$29,0,10*ROW('Water Data'!F26)))</f>
        <v/>
      </c>
      <c r="CB32" s="281" t="str">
        <f ca="true">+IF(OFFSET('Water Data'!$G$27,0,10*ROW('Water Data'!G26))="","",OFFSET('Water Data'!$G$27,0,10*ROW('Water Data'!G26)))</f>
        <v/>
      </c>
      <c r="CC32" s="281" t="str">
        <f ca="true">+IF(OFFSET('Water Data'!$G$28,0,10*ROW('Water Data'!G26))="","",OFFSET('Water Data'!$G$28,0,10*ROW('Water Data'!G26)))</f>
        <v/>
      </c>
      <c r="CD32" s="281" t="str">
        <f ca="true">+IF(OFFSET('Water Data'!$G$29,0,10*ROW('Water Data'!G26))="","",OFFSET('Water Data'!$G$29,0,10*ROW('Water Data'!G26)))</f>
        <v/>
      </c>
      <c r="CE32" s="281" t="str">
        <f ca="true">+IF(OFFSET('Water Data'!$H$27,0,10*ROW('Water Data'!H26))="","",OFFSET('Water Data'!$H$27,0,10*ROW('Water Data'!H26)))</f>
        <v/>
      </c>
      <c r="CF32" s="281" t="str">
        <f ca="true">+IF(OFFSET('Water Data'!$H$28,0,10*ROW('Water Data'!H26))="","",OFFSET('Water Data'!$H$28,0,10*ROW('Water Data'!H26)))</f>
        <v/>
      </c>
      <c r="CG32" s="281" t="str">
        <f ca="true">+IF(OFFSET('Water Data'!$H$29,0,10*ROW('Water Data'!H26))="","",OFFSET('Water Data'!$H$29,0,10*ROW('Water Data'!H26)))</f>
        <v/>
      </c>
      <c r="CH32" s="281" t="str">
        <f ca="true">+IF(OFFSET('Water Data'!$I$27,0,10*ROW('Water Data'!I26))="","",OFFSET('Water Data'!$I$27,0,10*ROW('Water Data'!I26)))</f>
        <v/>
      </c>
      <c r="CI32" s="281" t="str">
        <f ca="true">+IF(OFFSET('Water Data'!$I$28,0,10*ROW('Water Data'!I26))="","",OFFSET('Water Data'!$I$28,0,10*ROW('Water Data'!I26)))</f>
        <v/>
      </c>
      <c r="CJ32" s="281" t="str">
        <f ca="true">+IF(OFFSET('Water Data'!$I$29,0,10*ROW('Water Data'!I26))="","",OFFSET('Water Data'!$I$29,0,10*ROW('Water Data'!I26)))</f>
        <v/>
      </c>
      <c r="CK32" s="281" t="str">
        <f ca="true">+IF(OFFSET('Sanitation Data'!$D$28,0,10*ROW('Sanitation Data'!D26))="","",OFFSET('Sanitation Data'!$D$28,0,10*ROW('Sanitation Data'!D26)))</f>
        <v/>
      </c>
      <c r="CL32" s="281" t="str">
        <f ca="true">+IF(OFFSET('Sanitation Data'!$D$29,0,10*ROW('Sanitation Data'!D26))="","",OFFSET('Sanitation Data'!$D$29,0,10*ROW('Sanitation Data'!D26)))</f>
        <v/>
      </c>
      <c r="CM32" s="281" t="str">
        <f ca="true">+IF(OFFSET('Sanitation Data'!$D$30,0,10*ROW('Sanitation Data'!D26))="","",OFFSET('Sanitation Data'!$D$30,0,10*ROW('Sanitation Data'!D26)))</f>
        <v/>
      </c>
      <c r="CN32" s="281" t="str">
        <f ca="true">+IF(OFFSET('Sanitation Data'!$D$31,0,10*ROW('Sanitation Data'!D26))="","",OFFSET('Sanitation Data'!$D$31,0,10*ROW('Sanitation Data'!D26)))</f>
        <v/>
      </c>
      <c r="CO32" s="281" t="str">
        <f ca="true">+IF(OFFSET('Sanitation Data'!$D$32,0,10*ROW('Sanitation Data'!D26))="","",OFFSET('Sanitation Data'!$D$32,0,10*ROW('Sanitation Data'!D26)))</f>
        <v/>
      </c>
      <c r="CP32" s="281" t="str">
        <f ca="true">+IF(OFFSET('Sanitation Data'!$E$28,0,10*ROW('Sanitation Data'!E26))="","",OFFSET('Sanitation Data'!$E$28,0,10*ROW('Sanitation Data'!E26)))</f>
        <v/>
      </c>
      <c r="CQ32" s="281" t="str">
        <f ca="true">+IF(OFFSET('Sanitation Data'!$E$29,0,10*ROW('Sanitation Data'!E26))="","",OFFSET('Sanitation Data'!$E$29,0,10*ROW('Sanitation Data'!E26)))</f>
        <v/>
      </c>
      <c r="CR32" s="281" t="str">
        <f ca="true">+IF(OFFSET('Sanitation Data'!$E$30,0,10*ROW('Sanitation Data'!E26))="","",OFFSET('Sanitation Data'!$E$30,0,10*ROW('Sanitation Data'!E26)))</f>
        <v/>
      </c>
      <c r="CS32" s="281" t="str">
        <f ca="true">+IF(OFFSET('Sanitation Data'!$E$31,0,10*ROW('Sanitation Data'!E26))="","",OFFSET('Sanitation Data'!$E$31,0,10*ROW('Sanitation Data'!E26)))</f>
        <v/>
      </c>
      <c r="CT32" s="281" t="str">
        <f ca="true">+IF(OFFSET('Sanitation Data'!$E$32,0,10*ROW('Sanitation Data'!E26))="","",OFFSET('Sanitation Data'!$E$32,0,10*ROW('Sanitation Data'!E26)))</f>
        <v/>
      </c>
      <c r="CU32" s="281" t="str">
        <f ca="true">+IF(OFFSET('Sanitation Data'!$F$28,0,10*ROW('Sanitation Data'!F26))="","",OFFSET('Sanitation Data'!$F$28,0,10*ROW('Sanitation Data'!F26)))</f>
        <v/>
      </c>
      <c r="CV32" s="281" t="str">
        <f ca="true">+IF(OFFSET('Sanitation Data'!$F$29,0,10*ROW('Sanitation Data'!F26))="","",OFFSET('Sanitation Data'!$F$29,0,10*ROW('Sanitation Data'!F26)))</f>
        <v/>
      </c>
      <c r="CW32" s="281" t="str">
        <f ca="true">+IF(OFFSET('Sanitation Data'!$F$30,0,10*ROW('Sanitation Data'!F26))="","",OFFSET('Sanitation Data'!$F$30,0,10*ROW('Sanitation Data'!F26)))</f>
        <v/>
      </c>
      <c r="CX32" s="281" t="str">
        <f ca="true">+IF(OFFSET('Sanitation Data'!$F$31,0,10*ROW('Sanitation Data'!F26))="","",OFFSET('Sanitation Data'!$F$31,0,10*ROW('Sanitation Data'!F26)))</f>
        <v/>
      </c>
      <c r="CY32" s="281" t="str">
        <f ca="true">+IF(OFFSET('Sanitation Data'!$F$32,0,10*ROW('Sanitation Data'!F26))="","",OFFSET('Sanitation Data'!$F$32,0,10*ROW('Sanitation Data'!F26)))</f>
        <v/>
      </c>
      <c r="CZ32" s="281" t="str">
        <f ca="true">+IF(OFFSET('Sanitation Data'!$G$28,0,10*ROW('Sanitation Data'!G26))="","",OFFSET('Sanitation Data'!$G$28,0,10*ROW('Sanitation Data'!G26)))</f>
        <v/>
      </c>
      <c r="DA32" s="281" t="str">
        <f ca="true">+IF(OFFSET('Sanitation Data'!$G$29,0,10*ROW('Sanitation Data'!G26))="","",OFFSET('Sanitation Data'!$G$29,0,10*ROW('Sanitation Data'!G26)))</f>
        <v/>
      </c>
      <c r="DB32" s="281" t="str">
        <f ca="true">+IF(OFFSET('Sanitation Data'!$G$30,0,10*ROW('Sanitation Data'!G26))="","",OFFSET('Sanitation Data'!$G$30,0,10*ROW('Sanitation Data'!G26)))</f>
        <v/>
      </c>
      <c r="DC32" s="281" t="str">
        <f ca="true">+IF(OFFSET('Sanitation Data'!$G$31,0,10*ROW('Sanitation Data'!G26))="","",OFFSET('Sanitation Data'!$G$31,0,10*ROW('Sanitation Data'!G26)))</f>
        <v/>
      </c>
      <c r="DD32" s="281" t="str">
        <f ca="true">+IF(OFFSET('Sanitation Data'!$G$32,0,10*ROW('Sanitation Data'!G26))="","",OFFSET('Sanitation Data'!$G$32,0,10*ROW('Sanitation Data'!G26)))</f>
        <v/>
      </c>
      <c r="DE32" s="281" t="str">
        <f ca="true">+IF(OFFSET('Sanitation Data'!$H$28,0,10*ROW('Sanitation Data'!H26))="","",OFFSET('Sanitation Data'!$H$28,0,10*ROW('Sanitation Data'!H26)))</f>
        <v/>
      </c>
      <c r="DF32" s="281" t="str">
        <f ca="true">+IF(OFFSET('Sanitation Data'!$H$29,0,10*ROW('Sanitation Data'!H26))="","",OFFSET('Sanitation Data'!$H$29,0,10*ROW('Sanitation Data'!H26)))</f>
        <v/>
      </c>
      <c r="DG32" s="281" t="str">
        <f ca="true">+IF(OFFSET('Sanitation Data'!$H$30,0,10*ROW('Sanitation Data'!H26))="","",OFFSET('Sanitation Data'!$H$30,0,10*ROW('Sanitation Data'!H26)))</f>
        <v/>
      </c>
      <c r="DH32" s="281" t="str">
        <f ca="true">+IF(OFFSET('Sanitation Data'!$H$31,0,10*ROW('Sanitation Data'!H26))="","",OFFSET('Sanitation Data'!$H$31,0,10*ROW('Sanitation Data'!H26)))</f>
        <v/>
      </c>
      <c r="DI32" s="281" t="str">
        <f ca="true">+IF(OFFSET('Sanitation Data'!$H$32,0,10*ROW('Sanitation Data'!H26))="","",OFFSET('Sanitation Data'!$H$32,0,10*ROW('Sanitation Data'!H26)))</f>
        <v/>
      </c>
      <c r="DJ32" s="281" t="str">
        <f ca="true">+IF(OFFSET('Sanitation Data'!$I$28,0,10*ROW('Sanitation Data'!I26))="","",OFFSET('Sanitation Data'!$I$28,0,10*ROW('Sanitation Data'!I26)))</f>
        <v/>
      </c>
      <c r="DK32" s="281" t="str">
        <f ca="true">+IF(OFFSET('Sanitation Data'!$I$29,0,10*ROW('Sanitation Data'!I26))="","",OFFSET('Sanitation Data'!$I$29,0,10*ROW('Sanitation Data'!I26)))</f>
        <v/>
      </c>
      <c r="DL32" s="281" t="str">
        <f ca="true">+IF(OFFSET('Sanitation Data'!$I$30,0,10*ROW('Sanitation Data'!I26))="","",OFFSET('Sanitation Data'!$I$30,0,10*ROW('Sanitation Data'!I26)))</f>
        <v/>
      </c>
      <c r="DM32" s="281" t="str">
        <f ca="true">+IF(OFFSET('Sanitation Data'!$I$31,0,10*ROW('Sanitation Data'!I26))="","",OFFSET('Sanitation Data'!$I$31,0,10*ROW('Sanitation Data'!I26)))</f>
        <v/>
      </c>
      <c r="DN32" s="281" t="str">
        <f ca="true">+IF(OFFSET('Sanitation Data'!$I$32,0,10*ROW('Sanitation Data'!I26))="","",OFFSET('Sanitation Data'!$I$32,0,10*ROW('Sanitation Data'!I26)))</f>
        <v/>
      </c>
      <c r="DO32" s="281" t="str">
        <f ca="true">+IF(OFFSET('Hygiene Data'!$D$11,0,10*ROW('Hygiene Data'!D26))="","",OFFSET('Hygiene Data'!$D$11,0,10*ROW('Hygiene Data'!D26)))</f>
        <v/>
      </c>
      <c r="DP32" s="281" t="str">
        <f ca="true">+IF(OFFSET('Hygiene Data'!$D$12,0,10*ROW('Hygiene Data'!D26))="","",OFFSET('Hygiene Data'!$D$12,0,10*ROW('Hygiene Data'!D26)))</f>
        <v/>
      </c>
      <c r="DQ32" s="281" t="str">
        <f ca="true">+IF(OFFSET('Hygiene Data'!$D$13,0,10*ROW('Hygiene Data'!D26))="","",OFFSET('Hygiene Data'!$D$13,0,10*ROW('Hygiene Data'!D26)))</f>
        <v/>
      </c>
      <c r="DR32" s="281" t="str">
        <f ca="true">+IF(OFFSET('Hygiene Data'!$E$11,0,10*ROW('Hygiene Data'!E26))="","",OFFSET('Hygiene Data'!$E$11,0,10*ROW('Hygiene Data'!E26)))</f>
        <v/>
      </c>
      <c r="DS32" s="281" t="str">
        <f ca="true">+IF(OFFSET('Hygiene Data'!$E$12,0,10*ROW('Hygiene Data'!E26))="","",OFFSET('Hygiene Data'!$E$12,0,10*ROW('Hygiene Data'!E26)))</f>
        <v/>
      </c>
      <c r="DT32" s="281" t="str">
        <f ca="true">+IF(OFFSET('Hygiene Data'!$E$13,0,10*ROW('Hygiene Data'!E26))="","",OFFSET('Hygiene Data'!$E$13,0,10*ROW('Hygiene Data'!E26)))</f>
        <v/>
      </c>
      <c r="DU32" s="281" t="str">
        <f ca="true">+IF(OFFSET('Hygiene Data'!$F$11,0,10*ROW('Hygiene Data'!F26))="","",OFFSET('Hygiene Data'!$F$11,0,10*ROW('Hygiene Data'!F26)))</f>
        <v/>
      </c>
      <c r="DV32" s="281" t="str">
        <f ca="true">+IF(OFFSET('Hygiene Data'!$F$12,0,10*ROW('Hygiene Data'!F26))="","",OFFSET('Hygiene Data'!$F$12,0,10*ROW('Hygiene Data'!F26)))</f>
        <v/>
      </c>
      <c r="DW32" s="281" t="str">
        <f ca="true">+IF(OFFSET('Hygiene Data'!$F$13,0,10*ROW('Hygiene Data'!F26))="","",OFFSET('Hygiene Data'!$F$13,0,10*ROW('Hygiene Data'!F26)))</f>
        <v/>
      </c>
      <c r="DX32" s="281" t="str">
        <f ca="true">+IF(OFFSET('Hygiene Data'!$G$11,0,10*ROW('Hygiene Data'!G26))="","",OFFSET('Hygiene Data'!$G$11,0,10*ROW('Hygiene Data'!G26)))</f>
        <v/>
      </c>
      <c r="DY32" s="281" t="str">
        <f ca="true">+IF(OFFSET('Hygiene Data'!$G$12,0,10*ROW('Hygiene Data'!G26))="","",OFFSET('Hygiene Data'!$G$12,0,10*ROW('Hygiene Data'!G26)))</f>
        <v/>
      </c>
      <c r="DZ32" s="281" t="str">
        <f ca="true">+IF(OFFSET('Hygiene Data'!$G$13,0,10*ROW('Hygiene Data'!G26))="","",OFFSET('Hygiene Data'!$G$13,0,10*ROW('Hygiene Data'!G26)))</f>
        <v/>
      </c>
      <c r="EA32" s="281" t="str">
        <f ca="true">+IF(OFFSET('Hygiene Data'!$H$11,0,10*ROW('Hygiene Data'!H26))="","",OFFSET('Hygiene Data'!$H$11,0,10*ROW('Hygiene Data'!H26)))</f>
        <v/>
      </c>
      <c r="EB32" s="281" t="str">
        <f ca="true">+IF(OFFSET('Hygiene Data'!$H$12,0,10*ROW('Hygiene Data'!H26))="","",OFFSET('Hygiene Data'!$H$12,0,10*ROW('Hygiene Data'!H26)))</f>
        <v/>
      </c>
      <c r="EC32" s="281" t="str">
        <f ca="true">+IF(OFFSET('Hygiene Data'!$H$13,0,10*ROW('Hygiene Data'!H26))="","",OFFSET('Hygiene Data'!$H$13,0,10*ROW('Hygiene Data'!H26)))</f>
        <v/>
      </c>
      <c r="ED32" s="281" t="str">
        <f ca="true">+IF(OFFSET('Hygiene Data'!$I$11,0,10*ROW('Hygiene Data'!I26))="","",OFFSET('Hygiene Data'!$I$11,0,10*ROW('Hygiene Data'!I26)))</f>
        <v/>
      </c>
      <c r="EE32" s="281" t="str">
        <f ca="true">+IF(OFFSET('Hygiene Data'!$I$12,0,10*ROW('Hygiene Data'!I26))="","",OFFSET('Hygiene Data'!$I$12,0,10*ROW('Hygiene Data'!I26)))</f>
        <v/>
      </c>
      <c r="EF32" s="281"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7"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1"/>
      <c r="BS33" s="281" t="str">
        <f ca="true">+IF(OFFSET('Water Data'!$D$27,0,10*ROW('Water Data'!D27))="","",OFFSET('Water Data'!$D$27,0,10*ROW('Water Data'!D27)))</f>
        <v/>
      </c>
      <c r="BT33" s="281" t="str">
        <f ca="true">+IF(OFFSET('Water Data'!$D$28,0,10*ROW('Water Data'!D27))="","",OFFSET('Water Data'!$D$28,0,10*ROW('Water Data'!D27)))</f>
        <v/>
      </c>
      <c r="BU33" s="281" t="str">
        <f ca="true">+IF(OFFSET('Water Data'!$D$29,0,10*ROW('Water Data'!D27))="","",OFFSET('Water Data'!$D$29,0,10*ROW('Water Data'!D27)))</f>
        <v/>
      </c>
      <c r="BV33" s="281" t="str">
        <f ca="true">+IF(OFFSET('Water Data'!$E$27,0,10*ROW('Water Data'!E27))="","",OFFSET('Water Data'!$E$27,0,10*ROW('Water Data'!E27)))</f>
        <v/>
      </c>
      <c r="BW33" s="281" t="str">
        <f ca="true">+IF(OFFSET('Water Data'!$E$28,0,10*ROW('Water Data'!E27))="","",OFFSET('Water Data'!$E$28,0,10*ROW('Water Data'!E27)))</f>
        <v/>
      </c>
      <c r="BX33" s="281" t="str">
        <f ca="true">+IF(OFFSET('Water Data'!$E$29,0,10*ROW('Water Data'!E27))="","",OFFSET('Water Data'!$E$29,0,10*ROW('Water Data'!E27)))</f>
        <v/>
      </c>
      <c r="BY33" s="281" t="str">
        <f ca="true">+IF(OFFSET('Water Data'!$F$27,0,10*ROW('Water Data'!F27))="","",OFFSET('Water Data'!$F$27,0,10*ROW('Water Data'!F27)))</f>
        <v/>
      </c>
      <c r="BZ33" s="281" t="str">
        <f ca="true">+IF(OFFSET('Water Data'!$F$28,0,10*ROW('Water Data'!F27))="","",OFFSET('Water Data'!$F$28,0,10*ROW('Water Data'!F27)))</f>
        <v/>
      </c>
      <c r="CA33" s="281" t="str">
        <f ca="true">+IF(OFFSET('Water Data'!$F$29,0,10*ROW('Water Data'!F27))="","",OFFSET('Water Data'!$F$29,0,10*ROW('Water Data'!F27)))</f>
        <v/>
      </c>
      <c r="CB33" s="281" t="str">
        <f ca="true">+IF(OFFSET('Water Data'!$G$27,0,10*ROW('Water Data'!G27))="","",OFFSET('Water Data'!$G$27,0,10*ROW('Water Data'!G27)))</f>
        <v/>
      </c>
      <c r="CC33" s="281" t="str">
        <f ca="true">+IF(OFFSET('Water Data'!$G$28,0,10*ROW('Water Data'!G27))="","",OFFSET('Water Data'!$G$28,0,10*ROW('Water Data'!G27)))</f>
        <v/>
      </c>
      <c r="CD33" s="281" t="str">
        <f ca="true">+IF(OFFSET('Water Data'!$G$29,0,10*ROW('Water Data'!G27))="","",OFFSET('Water Data'!$G$29,0,10*ROW('Water Data'!G27)))</f>
        <v/>
      </c>
      <c r="CE33" s="281" t="str">
        <f ca="true">+IF(OFFSET('Water Data'!$H$27,0,10*ROW('Water Data'!H27))="","",OFFSET('Water Data'!$H$27,0,10*ROW('Water Data'!H27)))</f>
        <v/>
      </c>
      <c r="CF33" s="281" t="str">
        <f ca="true">+IF(OFFSET('Water Data'!$H$28,0,10*ROW('Water Data'!H27))="","",OFFSET('Water Data'!$H$28,0,10*ROW('Water Data'!H27)))</f>
        <v/>
      </c>
      <c r="CG33" s="281" t="str">
        <f ca="true">+IF(OFFSET('Water Data'!$H$29,0,10*ROW('Water Data'!H27))="","",OFFSET('Water Data'!$H$29,0,10*ROW('Water Data'!H27)))</f>
        <v/>
      </c>
      <c r="CH33" s="281" t="str">
        <f ca="true">+IF(OFFSET('Water Data'!$I$27,0,10*ROW('Water Data'!I27))="","",OFFSET('Water Data'!$I$27,0,10*ROW('Water Data'!I27)))</f>
        <v/>
      </c>
      <c r="CI33" s="281" t="str">
        <f ca="true">+IF(OFFSET('Water Data'!$I$28,0,10*ROW('Water Data'!I27))="","",OFFSET('Water Data'!$I$28,0,10*ROW('Water Data'!I27)))</f>
        <v/>
      </c>
      <c r="CJ33" s="281" t="str">
        <f ca="true">+IF(OFFSET('Water Data'!$I$29,0,10*ROW('Water Data'!I27))="","",OFFSET('Water Data'!$I$29,0,10*ROW('Water Data'!I27)))</f>
        <v/>
      </c>
      <c r="CK33" s="281" t="str">
        <f ca="true">+IF(OFFSET('Sanitation Data'!$D$28,0,10*ROW('Sanitation Data'!D27))="","",OFFSET('Sanitation Data'!$D$28,0,10*ROW('Sanitation Data'!D27)))</f>
        <v/>
      </c>
      <c r="CL33" s="281" t="str">
        <f ca="true">+IF(OFFSET('Sanitation Data'!$D$29,0,10*ROW('Sanitation Data'!D27))="","",OFFSET('Sanitation Data'!$D$29,0,10*ROW('Sanitation Data'!D27)))</f>
        <v/>
      </c>
      <c r="CM33" s="281" t="str">
        <f ca="true">+IF(OFFSET('Sanitation Data'!$D$30,0,10*ROW('Sanitation Data'!D27))="","",OFFSET('Sanitation Data'!$D$30,0,10*ROW('Sanitation Data'!D27)))</f>
        <v/>
      </c>
      <c r="CN33" s="281" t="str">
        <f ca="true">+IF(OFFSET('Sanitation Data'!$D$31,0,10*ROW('Sanitation Data'!D27))="","",OFFSET('Sanitation Data'!$D$31,0,10*ROW('Sanitation Data'!D27)))</f>
        <v/>
      </c>
      <c r="CO33" s="281" t="str">
        <f ca="true">+IF(OFFSET('Sanitation Data'!$D$32,0,10*ROW('Sanitation Data'!D27))="","",OFFSET('Sanitation Data'!$D$32,0,10*ROW('Sanitation Data'!D27)))</f>
        <v/>
      </c>
      <c r="CP33" s="281" t="str">
        <f ca="true">+IF(OFFSET('Sanitation Data'!$E$28,0,10*ROW('Sanitation Data'!E27))="","",OFFSET('Sanitation Data'!$E$28,0,10*ROW('Sanitation Data'!E27)))</f>
        <v/>
      </c>
      <c r="CQ33" s="281" t="str">
        <f ca="true">+IF(OFFSET('Sanitation Data'!$E$29,0,10*ROW('Sanitation Data'!E27))="","",OFFSET('Sanitation Data'!$E$29,0,10*ROW('Sanitation Data'!E27)))</f>
        <v/>
      </c>
      <c r="CR33" s="281" t="str">
        <f ca="true">+IF(OFFSET('Sanitation Data'!$E$30,0,10*ROW('Sanitation Data'!E27))="","",OFFSET('Sanitation Data'!$E$30,0,10*ROW('Sanitation Data'!E27)))</f>
        <v/>
      </c>
      <c r="CS33" s="281" t="str">
        <f ca="true">+IF(OFFSET('Sanitation Data'!$E$31,0,10*ROW('Sanitation Data'!E27))="","",OFFSET('Sanitation Data'!$E$31,0,10*ROW('Sanitation Data'!E27)))</f>
        <v/>
      </c>
      <c r="CT33" s="281" t="str">
        <f ca="true">+IF(OFFSET('Sanitation Data'!$E$32,0,10*ROW('Sanitation Data'!E27))="","",OFFSET('Sanitation Data'!$E$32,0,10*ROW('Sanitation Data'!E27)))</f>
        <v/>
      </c>
      <c r="CU33" s="281" t="str">
        <f ca="true">+IF(OFFSET('Sanitation Data'!$F$28,0,10*ROW('Sanitation Data'!F27))="","",OFFSET('Sanitation Data'!$F$28,0,10*ROW('Sanitation Data'!F27)))</f>
        <v/>
      </c>
      <c r="CV33" s="281" t="str">
        <f ca="true">+IF(OFFSET('Sanitation Data'!$F$29,0,10*ROW('Sanitation Data'!F27))="","",OFFSET('Sanitation Data'!$F$29,0,10*ROW('Sanitation Data'!F27)))</f>
        <v/>
      </c>
      <c r="CW33" s="281" t="str">
        <f ca="true">+IF(OFFSET('Sanitation Data'!$F$30,0,10*ROW('Sanitation Data'!F27))="","",OFFSET('Sanitation Data'!$F$30,0,10*ROW('Sanitation Data'!F27)))</f>
        <v/>
      </c>
      <c r="CX33" s="281" t="str">
        <f ca="true">+IF(OFFSET('Sanitation Data'!$F$31,0,10*ROW('Sanitation Data'!F27))="","",OFFSET('Sanitation Data'!$F$31,0,10*ROW('Sanitation Data'!F27)))</f>
        <v/>
      </c>
      <c r="CY33" s="281" t="str">
        <f ca="true">+IF(OFFSET('Sanitation Data'!$F$32,0,10*ROW('Sanitation Data'!F27))="","",OFFSET('Sanitation Data'!$F$32,0,10*ROW('Sanitation Data'!F27)))</f>
        <v/>
      </c>
      <c r="CZ33" s="281" t="str">
        <f ca="true">+IF(OFFSET('Sanitation Data'!$G$28,0,10*ROW('Sanitation Data'!G27))="","",OFFSET('Sanitation Data'!$G$28,0,10*ROW('Sanitation Data'!G27)))</f>
        <v/>
      </c>
      <c r="DA33" s="281" t="str">
        <f ca="true">+IF(OFFSET('Sanitation Data'!$G$29,0,10*ROW('Sanitation Data'!G27))="","",OFFSET('Sanitation Data'!$G$29,0,10*ROW('Sanitation Data'!G27)))</f>
        <v/>
      </c>
      <c r="DB33" s="281" t="str">
        <f ca="true">+IF(OFFSET('Sanitation Data'!$G$30,0,10*ROW('Sanitation Data'!G27))="","",OFFSET('Sanitation Data'!$G$30,0,10*ROW('Sanitation Data'!G27)))</f>
        <v/>
      </c>
      <c r="DC33" s="281" t="str">
        <f ca="true">+IF(OFFSET('Sanitation Data'!$G$31,0,10*ROW('Sanitation Data'!G27))="","",OFFSET('Sanitation Data'!$G$31,0,10*ROW('Sanitation Data'!G27)))</f>
        <v/>
      </c>
      <c r="DD33" s="281" t="str">
        <f ca="true">+IF(OFFSET('Sanitation Data'!$G$32,0,10*ROW('Sanitation Data'!G27))="","",OFFSET('Sanitation Data'!$G$32,0,10*ROW('Sanitation Data'!G27)))</f>
        <v/>
      </c>
      <c r="DE33" s="281" t="str">
        <f ca="true">+IF(OFFSET('Sanitation Data'!$H$28,0,10*ROW('Sanitation Data'!H27))="","",OFFSET('Sanitation Data'!$H$28,0,10*ROW('Sanitation Data'!H27)))</f>
        <v/>
      </c>
      <c r="DF33" s="281" t="str">
        <f ca="true">+IF(OFFSET('Sanitation Data'!$H$29,0,10*ROW('Sanitation Data'!H27))="","",OFFSET('Sanitation Data'!$H$29,0,10*ROW('Sanitation Data'!H27)))</f>
        <v/>
      </c>
      <c r="DG33" s="281" t="str">
        <f ca="true">+IF(OFFSET('Sanitation Data'!$H$30,0,10*ROW('Sanitation Data'!H27))="","",OFFSET('Sanitation Data'!$H$30,0,10*ROW('Sanitation Data'!H27)))</f>
        <v/>
      </c>
      <c r="DH33" s="281" t="str">
        <f ca="true">+IF(OFFSET('Sanitation Data'!$H$31,0,10*ROW('Sanitation Data'!H27))="","",OFFSET('Sanitation Data'!$H$31,0,10*ROW('Sanitation Data'!H27)))</f>
        <v/>
      </c>
      <c r="DI33" s="281" t="str">
        <f ca="true">+IF(OFFSET('Sanitation Data'!$H$32,0,10*ROW('Sanitation Data'!H27))="","",OFFSET('Sanitation Data'!$H$32,0,10*ROW('Sanitation Data'!H27)))</f>
        <v/>
      </c>
      <c r="DJ33" s="281" t="str">
        <f ca="true">+IF(OFFSET('Sanitation Data'!$I$28,0,10*ROW('Sanitation Data'!I27))="","",OFFSET('Sanitation Data'!$I$28,0,10*ROW('Sanitation Data'!I27)))</f>
        <v/>
      </c>
      <c r="DK33" s="281" t="str">
        <f ca="true">+IF(OFFSET('Sanitation Data'!$I$29,0,10*ROW('Sanitation Data'!I27))="","",OFFSET('Sanitation Data'!$I$29,0,10*ROW('Sanitation Data'!I27)))</f>
        <v/>
      </c>
      <c r="DL33" s="281" t="str">
        <f ca="true">+IF(OFFSET('Sanitation Data'!$I$30,0,10*ROW('Sanitation Data'!I27))="","",OFFSET('Sanitation Data'!$I$30,0,10*ROW('Sanitation Data'!I27)))</f>
        <v/>
      </c>
      <c r="DM33" s="281" t="str">
        <f ca="true">+IF(OFFSET('Sanitation Data'!$I$31,0,10*ROW('Sanitation Data'!I27))="","",OFFSET('Sanitation Data'!$I$31,0,10*ROW('Sanitation Data'!I27)))</f>
        <v/>
      </c>
      <c r="DN33" s="281" t="str">
        <f ca="true">+IF(OFFSET('Sanitation Data'!$I$32,0,10*ROW('Sanitation Data'!I27))="","",OFFSET('Sanitation Data'!$I$32,0,10*ROW('Sanitation Data'!I27)))</f>
        <v/>
      </c>
      <c r="DO33" s="281" t="str">
        <f ca="true">+IF(OFFSET('Hygiene Data'!$D$11,0,10*ROW('Hygiene Data'!D27))="","",OFFSET('Hygiene Data'!$D$11,0,10*ROW('Hygiene Data'!D27)))</f>
        <v/>
      </c>
      <c r="DP33" s="281" t="str">
        <f ca="true">+IF(OFFSET('Hygiene Data'!$D$12,0,10*ROW('Hygiene Data'!D27))="","",OFFSET('Hygiene Data'!$D$12,0,10*ROW('Hygiene Data'!D27)))</f>
        <v/>
      </c>
      <c r="DQ33" s="281" t="str">
        <f ca="true">+IF(OFFSET('Hygiene Data'!$D$13,0,10*ROW('Hygiene Data'!D27))="","",OFFSET('Hygiene Data'!$D$13,0,10*ROW('Hygiene Data'!D27)))</f>
        <v/>
      </c>
      <c r="DR33" s="281" t="str">
        <f ca="true">+IF(OFFSET('Hygiene Data'!$E$11,0,10*ROW('Hygiene Data'!E27))="","",OFFSET('Hygiene Data'!$E$11,0,10*ROW('Hygiene Data'!E27)))</f>
        <v/>
      </c>
      <c r="DS33" s="281" t="str">
        <f ca="true">+IF(OFFSET('Hygiene Data'!$E$12,0,10*ROW('Hygiene Data'!E27))="","",OFFSET('Hygiene Data'!$E$12,0,10*ROW('Hygiene Data'!E27)))</f>
        <v/>
      </c>
      <c r="DT33" s="281" t="str">
        <f ca="true">+IF(OFFSET('Hygiene Data'!$E$13,0,10*ROW('Hygiene Data'!E27))="","",OFFSET('Hygiene Data'!$E$13,0,10*ROW('Hygiene Data'!E27)))</f>
        <v/>
      </c>
      <c r="DU33" s="281" t="str">
        <f ca="true">+IF(OFFSET('Hygiene Data'!$F$11,0,10*ROW('Hygiene Data'!F27))="","",OFFSET('Hygiene Data'!$F$11,0,10*ROW('Hygiene Data'!F27)))</f>
        <v/>
      </c>
      <c r="DV33" s="281" t="str">
        <f ca="true">+IF(OFFSET('Hygiene Data'!$F$12,0,10*ROW('Hygiene Data'!F27))="","",OFFSET('Hygiene Data'!$F$12,0,10*ROW('Hygiene Data'!F27)))</f>
        <v/>
      </c>
      <c r="DW33" s="281" t="str">
        <f ca="true">+IF(OFFSET('Hygiene Data'!$F$13,0,10*ROW('Hygiene Data'!F27))="","",OFFSET('Hygiene Data'!$F$13,0,10*ROW('Hygiene Data'!F27)))</f>
        <v/>
      </c>
      <c r="DX33" s="281" t="str">
        <f ca="true">+IF(OFFSET('Hygiene Data'!$G$11,0,10*ROW('Hygiene Data'!G27))="","",OFFSET('Hygiene Data'!$G$11,0,10*ROW('Hygiene Data'!G27)))</f>
        <v/>
      </c>
      <c r="DY33" s="281" t="str">
        <f ca="true">+IF(OFFSET('Hygiene Data'!$G$12,0,10*ROW('Hygiene Data'!G27))="","",OFFSET('Hygiene Data'!$G$12,0,10*ROW('Hygiene Data'!G27)))</f>
        <v/>
      </c>
      <c r="DZ33" s="281" t="str">
        <f ca="true">+IF(OFFSET('Hygiene Data'!$G$13,0,10*ROW('Hygiene Data'!G27))="","",OFFSET('Hygiene Data'!$G$13,0,10*ROW('Hygiene Data'!G27)))</f>
        <v/>
      </c>
      <c r="EA33" s="281" t="str">
        <f ca="true">+IF(OFFSET('Hygiene Data'!$H$11,0,10*ROW('Hygiene Data'!H27))="","",OFFSET('Hygiene Data'!$H$11,0,10*ROW('Hygiene Data'!H27)))</f>
        <v/>
      </c>
      <c r="EB33" s="281" t="str">
        <f ca="true">+IF(OFFSET('Hygiene Data'!$H$12,0,10*ROW('Hygiene Data'!H27))="","",OFFSET('Hygiene Data'!$H$12,0,10*ROW('Hygiene Data'!H27)))</f>
        <v/>
      </c>
      <c r="EC33" s="281" t="str">
        <f ca="true">+IF(OFFSET('Hygiene Data'!$H$13,0,10*ROW('Hygiene Data'!H27))="","",OFFSET('Hygiene Data'!$H$13,0,10*ROW('Hygiene Data'!H27)))</f>
        <v/>
      </c>
      <c r="ED33" s="281" t="str">
        <f ca="true">+IF(OFFSET('Hygiene Data'!$I$11,0,10*ROW('Hygiene Data'!I27))="","",OFFSET('Hygiene Data'!$I$11,0,10*ROW('Hygiene Data'!I27)))</f>
        <v/>
      </c>
      <c r="EE33" s="281" t="str">
        <f ca="true">+IF(OFFSET('Hygiene Data'!$I$12,0,10*ROW('Hygiene Data'!I27))="","",OFFSET('Hygiene Data'!$I$12,0,10*ROW('Hygiene Data'!I27)))</f>
        <v/>
      </c>
      <c r="EF33" s="281"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7"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1"/>
      <c r="BS34" s="281" t="str">
        <f ca="true">+IF(OFFSET('Water Data'!$D$27,0,10*ROW('Water Data'!D28))="","",OFFSET('Water Data'!$D$27,0,10*ROW('Water Data'!D28)))</f>
        <v/>
      </c>
      <c r="BT34" s="281" t="str">
        <f ca="true">+IF(OFFSET('Water Data'!$D$28,0,10*ROW('Water Data'!D28))="","",OFFSET('Water Data'!$D$28,0,10*ROW('Water Data'!D28)))</f>
        <v/>
      </c>
      <c r="BU34" s="281" t="str">
        <f ca="true">+IF(OFFSET('Water Data'!$D$29,0,10*ROW('Water Data'!D28))="","",OFFSET('Water Data'!$D$29,0,10*ROW('Water Data'!D28)))</f>
        <v/>
      </c>
      <c r="BV34" s="281" t="str">
        <f ca="true">+IF(OFFSET('Water Data'!$E$27,0,10*ROW('Water Data'!E28))="","",OFFSET('Water Data'!$E$27,0,10*ROW('Water Data'!E28)))</f>
        <v/>
      </c>
      <c r="BW34" s="281" t="str">
        <f ca="true">+IF(OFFSET('Water Data'!$E$28,0,10*ROW('Water Data'!E28))="","",OFFSET('Water Data'!$E$28,0,10*ROW('Water Data'!E28)))</f>
        <v/>
      </c>
      <c r="BX34" s="281" t="str">
        <f ca="true">+IF(OFFSET('Water Data'!$E$29,0,10*ROW('Water Data'!E28))="","",OFFSET('Water Data'!$E$29,0,10*ROW('Water Data'!E28)))</f>
        <v/>
      </c>
      <c r="BY34" s="281" t="str">
        <f ca="true">+IF(OFFSET('Water Data'!$F$27,0,10*ROW('Water Data'!F28))="","",OFFSET('Water Data'!$F$27,0,10*ROW('Water Data'!F28)))</f>
        <v/>
      </c>
      <c r="BZ34" s="281" t="str">
        <f ca="true">+IF(OFFSET('Water Data'!$F$28,0,10*ROW('Water Data'!F28))="","",OFFSET('Water Data'!$F$28,0,10*ROW('Water Data'!F28)))</f>
        <v/>
      </c>
      <c r="CA34" s="281" t="str">
        <f ca="true">+IF(OFFSET('Water Data'!$F$29,0,10*ROW('Water Data'!F28))="","",OFFSET('Water Data'!$F$29,0,10*ROW('Water Data'!F28)))</f>
        <v/>
      </c>
      <c r="CB34" s="281" t="str">
        <f ca="true">+IF(OFFSET('Water Data'!$G$27,0,10*ROW('Water Data'!G28))="","",OFFSET('Water Data'!$G$27,0,10*ROW('Water Data'!G28)))</f>
        <v/>
      </c>
      <c r="CC34" s="281" t="str">
        <f ca="true">+IF(OFFSET('Water Data'!$G$28,0,10*ROW('Water Data'!G28))="","",OFFSET('Water Data'!$G$28,0,10*ROW('Water Data'!G28)))</f>
        <v/>
      </c>
      <c r="CD34" s="281" t="str">
        <f ca="true">+IF(OFFSET('Water Data'!$G$29,0,10*ROW('Water Data'!G28))="","",OFFSET('Water Data'!$G$29,0,10*ROW('Water Data'!G28)))</f>
        <v/>
      </c>
      <c r="CE34" s="281" t="str">
        <f ca="true">+IF(OFFSET('Water Data'!$H$27,0,10*ROW('Water Data'!H28))="","",OFFSET('Water Data'!$H$27,0,10*ROW('Water Data'!H28)))</f>
        <v/>
      </c>
      <c r="CF34" s="281" t="str">
        <f ca="true">+IF(OFFSET('Water Data'!$H$28,0,10*ROW('Water Data'!H28))="","",OFFSET('Water Data'!$H$28,0,10*ROW('Water Data'!H28)))</f>
        <v/>
      </c>
      <c r="CG34" s="281" t="str">
        <f ca="true">+IF(OFFSET('Water Data'!$H$29,0,10*ROW('Water Data'!H28))="","",OFFSET('Water Data'!$H$29,0,10*ROW('Water Data'!H28)))</f>
        <v/>
      </c>
      <c r="CH34" s="281" t="str">
        <f ca="true">+IF(OFFSET('Water Data'!$I$27,0,10*ROW('Water Data'!I28))="","",OFFSET('Water Data'!$I$27,0,10*ROW('Water Data'!I28)))</f>
        <v/>
      </c>
      <c r="CI34" s="281" t="str">
        <f ca="true">+IF(OFFSET('Water Data'!$I$28,0,10*ROW('Water Data'!I28))="","",OFFSET('Water Data'!$I$28,0,10*ROW('Water Data'!I28)))</f>
        <v/>
      </c>
      <c r="CJ34" s="281" t="str">
        <f ca="true">+IF(OFFSET('Water Data'!$I$29,0,10*ROW('Water Data'!I28))="","",OFFSET('Water Data'!$I$29,0,10*ROW('Water Data'!I28)))</f>
        <v/>
      </c>
      <c r="CK34" s="281" t="str">
        <f ca="true">+IF(OFFSET('Sanitation Data'!$D$28,0,10*ROW('Sanitation Data'!D28))="","",OFFSET('Sanitation Data'!$D$28,0,10*ROW('Sanitation Data'!D28)))</f>
        <v/>
      </c>
      <c r="CL34" s="281" t="str">
        <f ca="true">+IF(OFFSET('Sanitation Data'!$D$29,0,10*ROW('Sanitation Data'!D28))="","",OFFSET('Sanitation Data'!$D$29,0,10*ROW('Sanitation Data'!D28)))</f>
        <v/>
      </c>
      <c r="CM34" s="281" t="str">
        <f ca="true">+IF(OFFSET('Sanitation Data'!$D$30,0,10*ROW('Sanitation Data'!D28))="","",OFFSET('Sanitation Data'!$D$30,0,10*ROW('Sanitation Data'!D28)))</f>
        <v/>
      </c>
      <c r="CN34" s="281" t="str">
        <f ca="true">+IF(OFFSET('Sanitation Data'!$D$31,0,10*ROW('Sanitation Data'!D28))="","",OFFSET('Sanitation Data'!$D$31,0,10*ROW('Sanitation Data'!D28)))</f>
        <v/>
      </c>
      <c r="CO34" s="281" t="str">
        <f ca="true">+IF(OFFSET('Sanitation Data'!$D$32,0,10*ROW('Sanitation Data'!D28))="","",OFFSET('Sanitation Data'!$D$32,0,10*ROW('Sanitation Data'!D28)))</f>
        <v/>
      </c>
      <c r="CP34" s="281" t="str">
        <f ca="true">+IF(OFFSET('Sanitation Data'!$E$28,0,10*ROW('Sanitation Data'!E28))="","",OFFSET('Sanitation Data'!$E$28,0,10*ROW('Sanitation Data'!E28)))</f>
        <v/>
      </c>
      <c r="CQ34" s="281" t="str">
        <f ca="true">+IF(OFFSET('Sanitation Data'!$E$29,0,10*ROW('Sanitation Data'!E28))="","",OFFSET('Sanitation Data'!$E$29,0,10*ROW('Sanitation Data'!E28)))</f>
        <v/>
      </c>
      <c r="CR34" s="281" t="str">
        <f ca="true">+IF(OFFSET('Sanitation Data'!$E$30,0,10*ROW('Sanitation Data'!E28))="","",OFFSET('Sanitation Data'!$E$30,0,10*ROW('Sanitation Data'!E28)))</f>
        <v/>
      </c>
      <c r="CS34" s="281" t="str">
        <f ca="true">+IF(OFFSET('Sanitation Data'!$E$31,0,10*ROW('Sanitation Data'!E28))="","",OFFSET('Sanitation Data'!$E$31,0,10*ROW('Sanitation Data'!E28)))</f>
        <v/>
      </c>
      <c r="CT34" s="281" t="str">
        <f ca="true">+IF(OFFSET('Sanitation Data'!$E$32,0,10*ROW('Sanitation Data'!E28))="","",OFFSET('Sanitation Data'!$E$32,0,10*ROW('Sanitation Data'!E28)))</f>
        <v/>
      </c>
      <c r="CU34" s="281" t="str">
        <f ca="true">+IF(OFFSET('Sanitation Data'!$F$28,0,10*ROW('Sanitation Data'!F28))="","",OFFSET('Sanitation Data'!$F$28,0,10*ROW('Sanitation Data'!F28)))</f>
        <v/>
      </c>
      <c r="CV34" s="281" t="str">
        <f ca="true">+IF(OFFSET('Sanitation Data'!$F$29,0,10*ROW('Sanitation Data'!F28))="","",OFFSET('Sanitation Data'!$F$29,0,10*ROW('Sanitation Data'!F28)))</f>
        <v/>
      </c>
      <c r="CW34" s="281" t="str">
        <f ca="true">+IF(OFFSET('Sanitation Data'!$F$30,0,10*ROW('Sanitation Data'!F28))="","",OFFSET('Sanitation Data'!$F$30,0,10*ROW('Sanitation Data'!F28)))</f>
        <v/>
      </c>
      <c r="CX34" s="281" t="str">
        <f ca="true">+IF(OFFSET('Sanitation Data'!$F$31,0,10*ROW('Sanitation Data'!F28))="","",OFFSET('Sanitation Data'!$F$31,0,10*ROW('Sanitation Data'!F28)))</f>
        <v/>
      </c>
      <c r="CY34" s="281" t="str">
        <f ca="true">+IF(OFFSET('Sanitation Data'!$F$32,0,10*ROW('Sanitation Data'!F28))="","",OFFSET('Sanitation Data'!$F$32,0,10*ROW('Sanitation Data'!F28)))</f>
        <v/>
      </c>
      <c r="CZ34" s="281" t="str">
        <f ca="true">+IF(OFFSET('Sanitation Data'!$G$28,0,10*ROW('Sanitation Data'!G28))="","",OFFSET('Sanitation Data'!$G$28,0,10*ROW('Sanitation Data'!G28)))</f>
        <v/>
      </c>
      <c r="DA34" s="281" t="str">
        <f ca="true">+IF(OFFSET('Sanitation Data'!$G$29,0,10*ROW('Sanitation Data'!G28))="","",OFFSET('Sanitation Data'!$G$29,0,10*ROW('Sanitation Data'!G28)))</f>
        <v/>
      </c>
      <c r="DB34" s="281" t="str">
        <f ca="true">+IF(OFFSET('Sanitation Data'!$G$30,0,10*ROW('Sanitation Data'!G28))="","",OFFSET('Sanitation Data'!$G$30,0,10*ROW('Sanitation Data'!G28)))</f>
        <v/>
      </c>
      <c r="DC34" s="281" t="str">
        <f ca="true">+IF(OFFSET('Sanitation Data'!$G$31,0,10*ROW('Sanitation Data'!G28))="","",OFFSET('Sanitation Data'!$G$31,0,10*ROW('Sanitation Data'!G28)))</f>
        <v/>
      </c>
      <c r="DD34" s="281" t="str">
        <f ca="true">+IF(OFFSET('Sanitation Data'!$G$32,0,10*ROW('Sanitation Data'!G28))="","",OFFSET('Sanitation Data'!$G$32,0,10*ROW('Sanitation Data'!G28)))</f>
        <v/>
      </c>
      <c r="DE34" s="281" t="str">
        <f ca="true">+IF(OFFSET('Sanitation Data'!$H$28,0,10*ROW('Sanitation Data'!H28))="","",OFFSET('Sanitation Data'!$H$28,0,10*ROW('Sanitation Data'!H28)))</f>
        <v/>
      </c>
      <c r="DF34" s="281" t="str">
        <f ca="true">+IF(OFFSET('Sanitation Data'!$H$29,0,10*ROW('Sanitation Data'!H28))="","",OFFSET('Sanitation Data'!$H$29,0,10*ROW('Sanitation Data'!H28)))</f>
        <v/>
      </c>
      <c r="DG34" s="281" t="str">
        <f ca="true">+IF(OFFSET('Sanitation Data'!$H$30,0,10*ROW('Sanitation Data'!H28))="","",OFFSET('Sanitation Data'!$H$30,0,10*ROW('Sanitation Data'!H28)))</f>
        <v/>
      </c>
      <c r="DH34" s="281" t="str">
        <f ca="true">+IF(OFFSET('Sanitation Data'!$H$31,0,10*ROW('Sanitation Data'!H28))="","",OFFSET('Sanitation Data'!$H$31,0,10*ROW('Sanitation Data'!H28)))</f>
        <v/>
      </c>
      <c r="DI34" s="281" t="str">
        <f ca="true">+IF(OFFSET('Sanitation Data'!$H$32,0,10*ROW('Sanitation Data'!H28))="","",OFFSET('Sanitation Data'!$H$32,0,10*ROW('Sanitation Data'!H28)))</f>
        <v/>
      </c>
      <c r="DJ34" s="281" t="str">
        <f ca="true">+IF(OFFSET('Sanitation Data'!$I$28,0,10*ROW('Sanitation Data'!I28))="","",OFFSET('Sanitation Data'!$I$28,0,10*ROW('Sanitation Data'!I28)))</f>
        <v/>
      </c>
      <c r="DK34" s="281" t="str">
        <f ca="true">+IF(OFFSET('Sanitation Data'!$I$29,0,10*ROW('Sanitation Data'!I28))="","",OFFSET('Sanitation Data'!$I$29,0,10*ROW('Sanitation Data'!I28)))</f>
        <v/>
      </c>
      <c r="DL34" s="281" t="str">
        <f ca="true">+IF(OFFSET('Sanitation Data'!$I$30,0,10*ROW('Sanitation Data'!I28))="","",OFFSET('Sanitation Data'!$I$30,0,10*ROW('Sanitation Data'!I28)))</f>
        <v/>
      </c>
      <c r="DM34" s="281" t="str">
        <f ca="true">+IF(OFFSET('Sanitation Data'!$I$31,0,10*ROW('Sanitation Data'!I28))="","",OFFSET('Sanitation Data'!$I$31,0,10*ROW('Sanitation Data'!I28)))</f>
        <v/>
      </c>
      <c r="DN34" s="281" t="str">
        <f ca="true">+IF(OFFSET('Sanitation Data'!$I$32,0,10*ROW('Sanitation Data'!I28))="","",OFFSET('Sanitation Data'!$I$32,0,10*ROW('Sanitation Data'!I28)))</f>
        <v/>
      </c>
      <c r="DO34" s="281" t="str">
        <f ca="true">+IF(OFFSET('Hygiene Data'!$D$11,0,10*ROW('Hygiene Data'!D28))="","",OFFSET('Hygiene Data'!$D$11,0,10*ROW('Hygiene Data'!D28)))</f>
        <v/>
      </c>
      <c r="DP34" s="281" t="str">
        <f ca="true">+IF(OFFSET('Hygiene Data'!$D$12,0,10*ROW('Hygiene Data'!D28))="","",OFFSET('Hygiene Data'!$D$12,0,10*ROW('Hygiene Data'!D28)))</f>
        <v/>
      </c>
      <c r="DQ34" s="281" t="str">
        <f ca="true">+IF(OFFSET('Hygiene Data'!$D$13,0,10*ROW('Hygiene Data'!D28))="","",OFFSET('Hygiene Data'!$D$13,0,10*ROW('Hygiene Data'!D28)))</f>
        <v/>
      </c>
      <c r="DR34" s="281" t="str">
        <f ca="true">+IF(OFFSET('Hygiene Data'!$E$11,0,10*ROW('Hygiene Data'!E28))="","",OFFSET('Hygiene Data'!$E$11,0,10*ROW('Hygiene Data'!E28)))</f>
        <v/>
      </c>
      <c r="DS34" s="281" t="str">
        <f ca="true">+IF(OFFSET('Hygiene Data'!$E$12,0,10*ROW('Hygiene Data'!E28))="","",OFFSET('Hygiene Data'!$E$12,0,10*ROW('Hygiene Data'!E28)))</f>
        <v/>
      </c>
      <c r="DT34" s="281" t="str">
        <f ca="true">+IF(OFFSET('Hygiene Data'!$E$13,0,10*ROW('Hygiene Data'!E28))="","",OFFSET('Hygiene Data'!$E$13,0,10*ROW('Hygiene Data'!E28)))</f>
        <v/>
      </c>
      <c r="DU34" s="281" t="str">
        <f ca="true">+IF(OFFSET('Hygiene Data'!$F$11,0,10*ROW('Hygiene Data'!F28))="","",OFFSET('Hygiene Data'!$F$11,0,10*ROW('Hygiene Data'!F28)))</f>
        <v/>
      </c>
      <c r="DV34" s="281" t="str">
        <f ca="true">+IF(OFFSET('Hygiene Data'!$F$12,0,10*ROW('Hygiene Data'!F28))="","",OFFSET('Hygiene Data'!$F$12,0,10*ROW('Hygiene Data'!F28)))</f>
        <v/>
      </c>
      <c r="DW34" s="281" t="str">
        <f ca="true">+IF(OFFSET('Hygiene Data'!$F$13,0,10*ROW('Hygiene Data'!F28))="","",OFFSET('Hygiene Data'!$F$13,0,10*ROW('Hygiene Data'!F28)))</f>
        <v/>
      </c>
      <c r="DX34" s="281" t="str">
        <f ca="true">+IF(OFFSET('Hygiene Data'!$G$11,0,10*ROW('Hygiene Data'!G28))="","",OFFSET('Hygiene Data'!$G$11,0,10*ROW('Hygiene Data'!G28)))</f>
        <v/>
      </c>
      <c r="DY34" s="281" t="str">
        <f ca="true">+IF(OFFSET('Hygiene Data'!$G$12,0,10*ROW('Hygiene Data'!G28))="","",OFFSET('Hygiene Data'!$G$12,0,10*ROW('Hygiene Data'!G28)))</f>
        <v/>
      </c>
      <c r="DZ34" s="281" t="str">
        <f ca="true">+IF(OFFSET('Hygiene Data'!$G$13,0,10*ROW('Hygiene Data'!G28))="","",OFFSET('Hygiene Data'!$G$13,0,10*ROW('Hygiene Data'!G28)))</f>
        <v/>
      </c>
      <c r="EA34" s="281" t="str">
        <f ca="true">+IF(OFFSET('Hygiene Data'!$H$11,0,10*ROW('Hygiene Data'!H28))="","",OFFSET('Hygiene Data'!$H$11,0,10*ROW('Hygiene Data'!H28)))</f>
        <v/>
      </c>
      <c r="EB34" s="281" t="str">
        <f ca="true">+IF(OFFSET('Hygiene Data'!$H$12,0,10*ROW('Hygiene Data'!H28))="","",OFFSET('Hygiene Data'!$H$12,0,10*ROW('Hygiene Data'!H28)))</f>
        <v/>
      </c>
      <c r="EC34" s="281" t="str">
        <f ca="true">+IF(OFFSET('Hygiene Data'!$H$13,0,10*ROW('Hygiene Data'!H28))="","",OFFSET('Hygiene Data'!$H$13,0,10*ROW('Hygiene Data'!H28)))</f>
        <v/>
      </c>
      <c r="ED34" s="281" t="str">
        <f ca="true">+IF(OFFSET('Hygiene Data'!$I$11,0,10*ROW('Hygiene Data'!I28))="","",OFFSET('Hygiene Data'!$I$11,0,10*ROW('Hygiene Data'!I28)))</f>
        <v/>
      </c>
      <c r="EE34" s="281" t="str">
        <f ca="true">+IF(OFFSET('Hygiene Data'!$I$12,0,10*ROW('Hygiene Data'!I28))="","",OFFSET('Hygiene Data'!$I$12,0,10*ROW('Hygiene Data'!I28)))</f>
        <v/>
      </c>
      <c r="EF34" s="281"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7"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1"/>
      <c r="BS35" s="281" t="str">
        <f ca="true">+IF(OFFSET('Water Data'!$D$27,0,10*ROW('Water Data'!D29))="","",OFFSET('Water Data'!$D$27,0,10*ROW('Water Data'!D29)))</f>
        <v/>
      </c>
      <c r="BT35" s="281" t="str">
        <f ca="true">+IF(OFFSET('Water Data'!$D$28,0,10*ROW('Water Data'!D29))="","",OFFSET('Water Data'!$D$28,0,10*ROW('Water Data'!D29)))</f>
        <v/>
      </c>
      <c r="BU35" s="281" t="str">
        <f ca="true">+IF(OFFSET('Water Data'!$D$29,0,10*ROW('Water Data'!D29))="","",OFFSET('Water Data'!$D$29,0,10*ROW('Water Data'!D29)))</f>
        <v/>
      </c>
      <c r="BV35" s="281" t="str">
        <f ca="true">+IF(OFFSET('Water Data'!$E$27,0,10*ROW('Water Data'!E29))="","",OFFSET('Water Data'!$E$27,0,10*ROW('Water Data'!E29)))</f>
        <v/>
      </c>
      <c r="BW35" s="281" t="str">
        <f ca="true">+IF(OFFSET('Water Data'!$E$28,0,10*ROW('Water Data'!E29))="","",OFFSET('Water Data'!$E$28,0,10*ROW('Water Data'!E29)))</f>
        <v/>
      </c>
      <c r="BX35" s="281" t="str">
        <f ca="true">+IF(OFFSET('Water Data'!$E$29,0,10*ROW('Water Data'!E29))="","",OFFSET('Water Data'!$E$29,0,10*ROW('Water Data'!E29)))</f>
        <v/>
      </c>
      <c r="BY35" s="281" t="str">
        <f ca="true">+IF(OFFSET('Water Data'!$F$27,0,10*ROW('Water Data'!F29))="","",OFFSET('Water Data'!$F$27,0,10*ROW('Water Data'!F29)))</f>
        <v/>
      </c>
      <c r="BZ35" s="281" t="str">
        <f ca="true">+IF(OFFSET('Water Data'!$F$28,0,10*ROW('Water Data'!F29))="","",OFFSET('Water Data'!$F$28,0,10*ROW('Water Data'!F29)))</f>
        <v/>
      </c>
      <c r="CA35" s="281" t="str">
        <f ca="true">+IF(OFFSET('Water Data'!$F$29,0,10*ROW('Water Data'!F29))="","",OFFSET('Water Data'!$F$29,0,10*ROW('Water Data'!F29)))</f>
        <v/>
      </c>
      <c r="CB35" s="281" t="str">
        <f ca="true">+IF(OFFSET('Water Data'!$G$27,0,10*ROW('Water Data'!G29))="","",OFFSET('Water Data'!$G$27,0,10*ROW('Water Data'!G29)))</f>
        <v/>
      </c>
      <c r="CC35" s="281" t="str">
        <f ca="true">+IF(OFFSET('Water Data'!$G$28,0,10*ROW('Water Data'!G29))="","",OFFSET('Water Data'!$G$28,0,10*ROW('Water Data'!G29)))</f>
        <v/>
      </c>
      <c r="CD35" s="281" t="str">
        <f ca="true">+IF(OFFSET('Water Data'!$G$29,0,10*ROW('Water Data'!G29))="","",OFFSET('Water Data'!$G$29,0,10*ROW('Water Data'!G29)))</f>
        <v/>
      </c>
      <c r="CE35" s="281" t="str">
        <f ca="true">+IF(OFFSET('Water Data'!$H$27,0,10*ROW('Water Data'!H29))="","",OFFSET('Water Data'!$H$27,0,10*ROW('Water Data'!H29)))</f>
        <v/>
      </c>
      <c r="CF35" s="281" t="str">
        <f ca="true">+IF(OFFSET('Water Data'!$H$28,0,10*ROW('Water Data'!H29))="","",OFFSET('Water Data'!$H$28,0,10*ROW('Water Data'!H29)))</f>
        <v/>
      </c>
      <c r="CG35" s="281" t="str">
        <f ca="true">+IF(OFFSET('Water Data'!$H$29,0,10*ROW('Water Data'!H29))="","",OFFSET('Water Data'!$H$29,0,10*ROW('Water Data'!H29)))</f>
        <v/>
      </c>
      <c r="CH35" s="281" t="str">
        <f ca="true">+IF(OFFSET('Water Data'!$I$27,0,10*ROW('Water Data'!I29))="","",OFFSET('Water Data'!$I$27,0,10*ROW('Water Data'!I29)))</f>
        <v/>
      </c>
      <c r="CI35" s="281" t="str">
        <f ca="true">+IF(OFFSET('Water Data'!$I$28,0,10*ROW('Water Data'!I29))="","",OFFSET('Water Data'!$I$28,0,10*ROW('Water Data'!I29)))</f>
        <v/>
      </c>
      <c r="CJ35" s="281" t="str">
        <f ca="true">+IF(OFFSET('Water Data'!$I$29,0,10*ROW('Water Data'!I29))="","",OFFSET('Water Data'!$I$29,0,10*ROW('Water Data'!I29)))</f>
        <v/>
      </c>
      <c r="CK35" s="281" t="str">
        <f ca="true">+IF(OFFSET('Sanitation Data'!$D$28,0,10*ROW('Sanitation Data'!D29))="","",OFFSET('Sanitation Data'!$D$28,0,10*ROW('Sanitation Data'!D29)))</f>
        <v/>
      </c>
      <c r="CL35" s="281" t="str">
        <f ca="true">+IF(OFFSET('Sanitation Data'!$D$29,0,10*ROW('Sanitation Data'!D29))="","",OFFSET('Sanitation Data'!$D$29,0,10*ROW('Sanitation Data'!D29)))</f>
        <v/>
      </c>
      <c r="CM35" s="281" t="str">
        <f ca="true">+IF(OFFSET('Sanitation Data'!$D$30,0,10*ROW('Sanitation Data'!D29))="","",OFFSET('Sanitation Data'!$D$30,0,10*ROW('Sanitation Data'!D29)))</f>
        <v/>
      </c>
      <c r="CN35" s="281" t="str">
        <f ca="true">+IF(OFFSET('Sanitation Data'!$D$31,0,10*ROW('Sanitation Data'!D29))="","",OFFSET('Sanitation Data'!$D$31,0,10*ROW('Sanitation Data'!D29)))</f>
        <v/>
      </c>
      <c r="CO35" s="281" t="str">
        <f ca="true">+IF(OFFSET('Sanitation Data'!$D$32,0,10*ROW('Sanitation Data'!D29))="","",OFFSET('Sanitation Data'!$D$32,0,10*ROW('Sanitation Data'!D29)))</f>
        <v/>
      </c>
      <c r="CP35" s="281" t="str">
        <f ca="true">+IF(OFFSET('Sanitation Data'!$E$28,0,10*ROW('Sanitation Data'!E29))="","",OFFSET('Sanitation Data'!$E$28,0,10*ROW('Sanitation Data'!E29)))</f>
        <v/>
      </c>
      <c r="CQ35" s="281" t="str">
        <f ca="true">+IF(OFFSET('Sanitation Data'!$E$29,0,10*ROW('Sanitation Data'!E29))="","",OFFSET('Sanitation Data'!$E$29,0,10*ROW('Sanitation Data'!E29)))</f>
        <v/>
      </c>
      <c r="CR35" s="281" t="str">
        <f ca="true">+IF(OFFSET('Sanitation Data'!$E$30,0,10*ROW('Sanitation Data'!E29))="","",OFFSET('Sanitation Data'!$E$30,0,10*ROW('Sanitation Data'!E29)))</f>
        <v/>
      </c>
      <c r="CS35" s="281" t="str">
        <f ca="true">+IF(OFFSET('Sanitation Data'!$E$31,0,10*ROW('Sanitation Data'!E29))="","",OFFSET('Sanitation Data'!$E$31,0,10*ROW('Sanitation Data'!E29)))</f>
        <v/>
      </c>
      <c r="CT35" s="281" t="str">
        <f ca="true">+IF(OFFSET('Sanitation Data'!$E$32,0,10*ROW('Sanitation Data'!E29))="","",OFFSET('Sanitation Data'!$E$32,0,10*ROW('Sanitation Data'!E29)))</f>
        <v/>
      </c>
      <c r="CU35" s="281" t="str">
        <f ca="true">+IF(OFFSET('Sanitation Data'!$F$28,0,10*ROW('Sanitation Data'!F29))="","",OFFSET('Sanitation Data'!$F$28,0,10*ROW('Sanitation Data'!F29)))</f>
        <v/>
      </c>
      <c r="CV35" s="281" t="str">
        <f ca="true">+IF(OFFSET('Sanitation Data'!$F$29,0,10*ROW('Sanitation Data'!F29))="","",OFFSET('Sanitation Data'!$F$29,0,10*ROW('Sanitation Data'!F29)))</f>
        <v/>
      </c>
      <c r="CW35" s="281" t="str">
        <f ca="true">+IF(OFFSET('Sanitation Data'!$F$30,0,10*ROW('Sanitation Data'!F29))="","",OFFSET('Sanitation Data'!$F$30,0,10*ROW('Sanitation Data'!F29)))</f>
        <v/>
      </c>
      <c r="CX35" s="281" t="str">
        <f ca="true">+IF(OFFSET('Sanitation Data'!$F$31,0,10*ROW('Sanitation Data'!F29))="","",OFFSET('Sanitation Data'!$F$31,0,10*ROW('Sanitation Data'!F29)))</f>
        <v/>
      </c>
      <c r="CY35" s="281" t="str">
        <f ca="true">+IF(OFFSET('Sanitation Data'!$F$32,0,10*ROW('Sanitation Data'!F29))="","",OFFSET('Sanitation Data'!$F$32,0,10*ROW('Sanitation Data'!F29)))</f>
        <v/>
      </c>
      <c r="CZ35" s="281" t="str">
        <f ca="true">+IF(OFFSET('Sanitation Data'!$G$28,0,10*ROW('Sanitation Data'!G29))="","",OFFSET('Sanitation Data'!$G$28,0,10*ROW('Sanitation Data'!G29)))</f>
        <v/>
      </c>
      <c r="DA35" s="281" t="str">
        <f ca="true">+IF(OFFSET('Sanitation Data'!$G$29,0,10*ROW('Sanitation Data'!G29))="","",OFFSET('Sanitation Data'!$G$29,0,10*ROW('Sanitation Data'!G29)))</f>
        <v/>
      </c>
      <c r="DB35" s="281" t="str">
        <f ca="true">+IF(OFFSET('Sanitation Data'!$G$30,0,10*ROW('Sanitation Data'!G29))="","",OFFSET('Sanitation Data'!$G$30,0,10*ROW('Sanitation Data'!G29)))</f>
        <v/>
      </c>
      <c r="DC35" s="281" t="str">
        <f ca="true">+IF(OFFSET('Sanitation Data'!$G$31,0,10*ROW('Sanitation Data'!G29))="","",OFFSET('Sanitation Data'!$G$31,0,10*ROW('Sanitation Data'!G29)))</f>
        <v/>
      </c>
      <c r="DD35" s="281" t="str">
        <f ca="true">+IF(OFFSET('Sanitation Data'!$G$32,0,10*ROW('Sanitation Data'!G29))="","",OFFSET('Sanitation Data'!$G$32,0,10*ROW('Sanitation Data'!G29)))</f>
        <v/>
      </c>
      <c r="DE35" s="281" t="str">
        <f ca="true">+IF(OFFSET('Sanitation Data'!$H$28,0,10*ROW('Sanitation Data'!H29))="","",OFFSET('Sanitation Data'!$H$28,0,10*ROW('Sanitation Data'!H29)))</f>
        <v/>
      </c>
      <c r="DF35" s="281" t="str">
        <f ca="true">+IF(OFFSET('Sanitation Data'!$H$29,0,10*ROW('Sanitation Data'!H29))="","",OFFSET('Sanitation Data'!$H$29,0,10*ROW('Sanitation Data'!H29)))</f>
        <v/>
      </c>
      <c r="DG35" s="281" t="str">
        <f ca="true">+IF(OFFSET('Sanitation Data'!$H$30,0,10*ROW('Sanitation Data'!H29))="","",OFFSET('Sanitation Data'!$H$30,0,10*ROW('Sanitation Data'!H29)))</f>
        <v/>
      </c>
      <c r="DH35" s="281" t="str">
        <f ca="true">+IF(OFFSET('Sanitation Data'!$H$31,0,10*ROW('Sanitation Data'!H29))="","",OFFSET('Sanitation Data'!$H$31,0,10*ROW('Sanitation Data'!H29)))</f>
        <v/>
      </c>
      <c r="DI35" s="281" t="str">
        <f ca="true">+IF(OFFSET('Sanitation Data'!$H$32,0,10*ROW('Sanitation Data'!H29))="","",OFFSET('Sanitation Data'!$H$32,0,10*ROW('Sanitation Data'!H29)))</f>
        <v/>
      </c>
      <c r="DJ35" s="281" t="str">
        <f ca="true">+IF(OFFSET('Sanitation Data'!$I$28,0,10*ROW('Sanitation Data'!I29))="","",OFFSET('Sanitation Data'!$I$28,0,10*ROW('Sanitation Data'!I29)))</f>
        <v/>
      </c>
      <c r="DK35" s="281" t="str">
        <f ca="true">+IF(OFFSET('Sanitation Data'!$I$29,0,10*ROW('Sanitation Data'!I29))="","",OFFSET('Sanitation Data'!$I$29,0,10*ROW('Sanitation Data'!I29)))</f>
        <v/>
      </c>
      <c r="DL35" s="281" t="str">
        <f ca="true">+IF(OFFSET('Sanitation Data'!$I$30,0,10*ROW('Sanitation Data'!I29))="","",OFFSET('Sanitation Data'!$I$30,0,10*ROW('Sanitation Data'!I29)))</f>
        <v/>
      </c>
      <c r="DM35" s="281" t="str">
        <f ca="true">+IF(OFFSET('Sanitation Data'!$I$31,0,10*ROW('Sanitation Data'!I29))="","",OFFSET('Sanitation Data'!$I$31,0,10*ROW('Sanitation Data'!I29)))</f>
        <v/>
      </c>
      <c r="DN35" s="281" t="str">
        <f ca="true">+IF(OFFSET('Sanitation Data'!$I$32,0,10*ROW('Sanitation Data'!I29))="","",OFFSET('Sanitation Data'!$I$32,0,10*ROW('Sanitation Data'!I29)))</f>
        <v/>
      </c>
      <c r="DO35" s="281" t="str">
        <f ca="true">+IF(OFFSET('Hygiene Data'!$D$11,0,10*ROW('Hygiene Data'!D29))="","",OFFSET('Hygiene Data'!$D$11,0,10*ROW('Hygiene Data'!D29)))</f>
        <v/>
      </c>
      <c r="DP35" s="281" t="str">
        <f ca="true">+IF(OFFSET('Hygiene Data'!$D$12,0,10*ROW('Hygiene Data'!D29))="","",OFFSET('Hygiene Data'!$D$12,0,10*ROW('Hygiene Data'!D29)))</f>
        <v/>
      </c>
      <c r="DQ35" s="281" t="str">
        <f ca="true">+IF(OFFSET('Hygiene Data'!$D$13,0,10*ROW('Hygiene Data'!D29))="","",OFFSET('Hygiene Data'!$D$13,0,10*ROW('Hygiene Data'!D29)))</f>
        <v/>
      </c>
      <c r="DR35" s="281" t="str">
        <f ca="true">+IF(OFFSET('Hygiene Data'!$E$11,0,10*ROW('Hygiene Data'!E29))="","",OFFSET('Hygiene Data'!$E$11,0,10*ROW('Hygiene Data'!E29)))</f>
        <v/>
      </c>
      <c r="DS35" s="281" t="str">
        <f ca="true">+IF(OFFSET('Hygiene Data'!$E$12,0,10*ROW('Hygiene Data'!E29))="","",OFFSET('Hygiene Data'!$E$12,0,10*ROW('Hygiene Data'!E29)))</f>
        <v/>
      </c>
      <c r="DT35" s="281" t="str">
        <f ca="true">+IF(OFFSET('Hygiene Data'!$E$13,0,10*ROW('Hygiene Data'!E29))="","",OFFSET('Hygiene Data'!$E$13,0,10*ROW('Hygiene Data'!E29)))</f>
        <v/>
      </c>
      <c r="DU35" s="281" t="str">
        <f ca="true">+IF(OFFSET('Hygiene Data'!$F$11,0,10*ROW('Hygiene Data'!F29))="","",OFFSET('Hygiene Data'!$F$11,0,10*ROW('Hygiene Data'!F29)))</f>
        <v/>
      </c>
      <c r="DV35" s="281" t="str">
        <f ca="true">+IF(OFFSET('Hygiene Data'!$F$12,0,10*ROW('Hygiene Data'!F29))="","",OFFSET('Hygiene Data'!$F$12,0,10*ROW('Hygiene Data'!F29)))</f>
        <v/>
      </c>
      <c r="DW35" s="281" t="str">
        <f ca="true">+IF(OFFSET('Hygiene Data'!$F$13,0,10*ROW('Hygiene Data'!F29))="","",OFFSET('Hygiene Data'!$F$13,0,10*ROW('Hygiene Data'!F29)))</f>
        <v/>
      </c>
      <c r="DX35" s="281" t="str">
        <f ca="true">+IF(OFFSET('Hygiene Data'!$G$11,0,10*ROW('Hygiene Data'!G29))="","",OFFSET('Hygiene Data'!$G$11,0,10*ROW('Hygiene Data'!G29)))</f>
        <v/>
      </c>
      <c r="DY35" s="281" t="str">
        <f ca="true">+IF(OFFSET('Hygiene Data'!$G$12,0,10*ROW('Hygiene Data'!G29))="","",OFFSET('Hygiene Data'!$G$12,0,10*ROW('Hygiene Data'!G29)))</f>
        <v/>
      </c>
      <c r="DZ35" s="281" t="str">
        <f ca="true">+IF(OFFSET('Hygiene Data'!$G$13,0,10*ROW('Hygiene Data'!G29))="","",OFFSET('Hygiene Data'!$G$13,0,10*ROW('Hygiene Data'!G29)))</f>
        <v/>
      </c>
      <c r="EA35" s="281" t="str">
        <f ca="true">+IF(OFFSET('Hygiene Data'!$H$11,0,10*ROW('Hygiene Data'!H29))="","",OFFSET('Hygiene Data'!$H$11,0,10*ROW('Hygiene Data'!H29)))</f>
        <v/>
      </c>
      <c r="EB35" s="281" t="str">
        <f ca="true">+IF(OFFSET('Hygiene Data'!$H$12,0,10*ROW('Hygiene Data'!H29))="","",OFFSET('Hygiene Data'!$H$12,0,10*ROW('Hygiene Data'!H29)))</f>
        <v/>
      </c>
      <c r="EC35" s="281" t="str">
        <f ca="true">+IF(OFFSET('Hygiene Data'!$H$13,0,10*ROW('Hygiene Data'!H29))="","",OFFSET('Hygiene Data'!$H$13,0,10*ROW('Hygiene Data'!H29)))</f>
        <v/>
      </c>
      <c r="ED35" s="281" t="str">
        <f ca="true">+IF(OFFSET('Hygiene Data'!$I$11,0,10*ROW('Hygiene Data'!I29))="","",OFFSET('Hygiene Data'!$I$11,0,10*ROW('Hygiene Data'!I29)))</f>
        <v/>
      </c>
      <c r="EE35" s="281" t="str">
        <f ca="true">+IF(OFFSET('Hygiene Data'!$I$12,0,10*ROW('Hygiene Data'!I29))="","",OFFSET('Hygiene Data'!$I$12,0,10*ROW('Hygiene Data'!I29)))</f>
        <v/>
      </c>
      <c r="EF35" s="281"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7"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1"/>
      <c r="BS36" s="281" t="str">
        <f ca="true">+IF(OFFSET('Water Data'!$D$27,0,10*ROW('Water Data'!D30))="","",OFFSET('Water Data'!$D$27,0,10*ROW('Water Data'!D30)))</f>
        <v/>
      </c>
      <c r="BT36" s="281" t="str">
        <f ca="true">+IF(OFFSET('Water Data'!$D$28,0,10*ROW('Water Data'!D30))="","",OFFSET('Water Data'!$D$28,0,10*ROW('Water Data'!D30)))</f>
        <v/>
      </c>
      <c r="BU36" s="281" t="str">
        <f ca="true">+IF(OFFSET('Water Data'!$D$29,0,10*ROW('Water Data'!D30))="","",OFFSET('Water Data'!$D$29,0,10*ROW('Water Data'!D30)))</f>
        <v/>
      </c>
      <c r="BV36" s="281" t="str">
        <f ca="true">+IF(OFFSET('Water Data'!$E$27,0,10*ROW('Water Data'!E30))="","",OFFSET('Water Data'!$E$27,0,10*ROW('Water Data'!E30)))</f>
        <v/>
      </c>
      <c r="BW36" s="281" t="str">
        <f ca="true">+IF(OFFSET('Water Data'!$E$28,0,10*ROW('Water Data'!E30))="","",OFFSET('Water Data'!$E$28,0,10*ROW('Water Data'!E30)))</f>
        <v/>
      </c>
      <c r="BX36" s="281" t="str">
        <f ca="true">+IF(OFFSET('Water Data'!$E$29,0,10*ROW('Water Data'!E30))="","",OFFSET('Water Data'!$E$29,0,10*ROW('Water Data'!E30)))</f>
        <v/>
      </c>
      <c r="BY36" s="281" t="str">
        <f ca="true">+IF(OFFSET('Water Data'!$F$27,0,10*ROW('Water Data'!F30))="","",OFFSET('Water Data'!$F$27,0,10*ROW('Water Data'!F30)))</f>
        <v/>
      </c>
      <c r="BZ36" s="281" t="str">
        <f ca="true">+IF(OFFSET('Water Data'!$F$28,0,10*ROW('Water Data'!F30))="","",OFFSET('Water Data'!$F$28,0,10*ROW('Water Data'!F30)))</f>
        <v/>
      </c>
      <c r="CA36" s="281" t="str">
        <f ca="true">+IF(OFFSET('Water Data'!$F$29,0,10*ROW('Water Data'!F30))="","",OFFSET('Water Data'!$F$29,0,10*ROW('Water Data'!F30)))</f>
        <v/>
      </c>
      <c r="CB36" s="281" t="str">
        <f ca="true">+IF(OFFSET('Water Data'!$G$27,0,10*ROW('Water Data'!G30))="","",OFFSET('Water Data'!$G$27,0,10*ROW('Water Data'!G30)))</f>
        <v/>
      </c>
      <c r="CC36" s="281" t="str">
        <f ca="true">+IF(OFFSET('Water Data'!$G$28,0,10*ROW('Water Data'!G30))="","",OFFSET('Water Data'!$G$28,0,10*ROW('Water Data'!G30)))</f>
        <v/>
      </c>
      <c r="CD36" s="281" t="str">
        <f ca="true">+IF(OFFSET('Water Data'!$G$29,0,10*ROW('Water Data'!G30))="","",OFFSET('Water Data'!$G$29,0,10*ROW('Water Data'!G30)))</f>
        <v/>
      </c>
      <c r="CE36" s="281" t="str">
        <f ca="true">+IF(OFFSET('Water Data'!$H$27,0,10*ROW('Water Data'!H30))="","",OFFSET('Water Data'!$H$27,0,10*ROW('Water Data'!H30)))</f>
        <v/>
      </c>
      <c r="CF36" s="281" t="str">
        <f ca="true">+IF(OFFSET('Water Data'!$H$28,0,10*ROW('Water Data'!H30))="","",OFFSET('Water Data'!$H$28,0,10*ROW('Water Data'!H30)))</f>
        <v/>
      </c>
      <c r="CG36" s="281" t="str">
        <f ca="true">+IF(OFFSET('Water Data'!$H$29,0,10*ROW('Water Data'!H30))="","",OFFSET('Water Data'!$H$29,0,10*ROW('Water Data'!H30)))</f>
        <v/>
      </c>
      <c r="CH36" s="281" t="str">
        <f ca="true">+IF(OFFSET('Water Data'!$I$27,0,10*ROW('Water Data'!I30))="","",OFFSET('Water Data'!$I$27,0,10*ROW('Water Data'!I30)))</f>
        <v/>
      </c>
      <c r="CI36" s="281" t="str">
        <f ca="true">+IF(OFFSET('Water Data'!$I$28,0,10*ROW('Water Data'!I30))="","",OFFSET('Water Data'!$I$28,0,10*ROW('Water Data'!I30)))</f>
        <v/>
      </c>
      <c r="CJ36" s="281" t="str">
        <f ca="true">+IF(OFFSET('Water Data'!$I$29,0,10*ROW('Water Data'!I30))="","",OFFSET('Water Data'!$I$29,0,10*ROW('Water Data'!I30)))</f>
        <v/>
      </c>
      <c r="CK36" s="281" t="str">
        <f ca="true">+IF(OFFSET('Sanitation Data'!$D$28,0,10*ROW('Sanitation Data'!D30))="","",OFFSET('Sanitation Data'!$D$28,0,10*ROW('Sanitation Data'!D30)))</f>
        <v/>
      </c>
      <c r="CL36" s="281" t="str">
        <f ca="true">+IF(OFFSET('Sanitation Data'!$D$29,0,10*ROW('Sanitation Data'!D30))="","",OFFSET('Sanitation Data'!$D$29,0,10*ROW('Sanitation Data'!D30)))</f>
        <v/>
      </c>
      <c r="CM36" s="281" t="str">
        <f ca="true">+IF(OFFSET('Sanitation Data'!$D$30,0,10*ROW('Sanitation Data'!D30))="","",OFFSET('Sanitation Data'!$D$30,0,10*ROW('Sanitation Data'!D30)))</f>
        <v/>
      </c>
      <c r="CN36" s="281" t="str">
        <f ca="true">+IF(OFFSET('Sanitation Data'!$D$31,0,10*ROW('Sanitation Data'!D30))="","",OFFSET('Sanitation Data'!$D$31,0,10*ROW('Sanitation Data'!D30)))</f>
        <v/>
      </c>
      <c r="CO36" s="281" t="str">
        <f ca="true">+IF(OFFSET('Sanitation Data'!$D$32,0,10*ROW('Sanitation Data'!D30))="","",OFFSET('Sanitation Data'!$D$32,0,10*ROW('Sanitation Data'!D30)))</f>
        <v/>
      </c>
      <c r="CP36" s="281" t="str">
        <f ca="true">+IF(OFFSET('Sanitation Data'!$E$28,0,10*ROW('Sanitation Data'!E30))="","",OFFSET('Sanitation Data'!$E$28,0,10*ROW('Sanitation Data'!E30)))</f>
        <v/>
      </c>
      <c r="CQ36" s="281" t="str">
        <f ca="true">+IF(OFFSET('Sanitation Data'!$E$29,0,10*ROW('Sanitation Data'!E30))="","",OFFSET('Sanitation Data'!$E$29,0,10*ROW('Sanitation Data'!E30)))</f>
        <v/>
      </c>
      <c r="CR36" s="281" t="str">
        <f ca="true">+IF(OFFSET('Sanitation Data'!$E$30,0,10*ROW('Sanitation Data'!E30))="","",OFFSET('Sanitation Data'!$E$30,0,10*ROW('Sanitation Data'!E30)))</f>
        <v/>
      </c>
      <c r="CS36" s="281" t="str">
        <f ca="true">+IF(OFFSET('Sanitation Data'!$E$31,0,10*ROW('Sanitation Data'!E30))="","",OFFSET('Sanitation Data'!$E$31,0,10*ROW('Sanitation Data'!E30)))</f>
        <v/>
      </c>
      <c r="CT36" s="281" t="str">
        <f ca="true">+IF(OFFSET('Sanitation Data'!$E$32,0,10*ROW('Sanitation Data'!E30))="","",OFFSET('Sanitation Data'!$E$32,0,10*ROW('Sanitation Data'!E30)))</f>
        <v/>
      </c>
      <c r="CU36" s="281" t="str">
        <f ca="true">+IF(OFFSET('Sanitation Data'!$F$28,0,10*ROW('Sanitation Data'!F30))="","",OFFSET('Sanitation Data'!$F$28,0,10*ROW('Sanitation Data'!F30)))</f>
        <v/>
      </c>
      <c r="CV36" s="281" t="str">
        <f ca="true">+IF(OFFSET('Sanitation Data'!$F$29,0,10*ROW('Sanitation Data'!F30))="","",OFFSET('Sanitation Data'!$F$29,0,10*ROW('Sanitation Data'!F30)))</f>
        <v/>
      </c>
      <c r="CW36" s="281" t="str">
        <f ca="true">+IF(OFFSET('Sanitation Data'!$F$30,0,10*ROW('Sanitation Data'!F30))="","",OFFSET('Sanitation Data'!$F$30,0,10*ROW('Sanitation Data'!F30)))</f>
        <v/>
      </c>
      <c r="CX36" s="281" t="str">
        <f ca="true">+IF(OFFSET('Sanitation Data'!$F$31,0,10*ROW('Sanitation Data'!F30))="","",OFFSET('Sanitation Data'!$F$31,0,10*ROW('Sanitation Data'!F30)))</f>
        <v/>
      </c>
      <c r="CY36" s="281" t="str">
        <f ca="true">+IF(OFFSET('Sanitation Data'!$F$32,0,10*ROW('Sanitation Data'!F30))="","",OFFSET('Sanitation Data'!$F$32,0,10*ROW('Sanitation Data'!F30)))</f>
        <v/>
      </c>
      <c r="CZ36" s="281" t="str">
        <f ca="true">+IF(OFFSET('Sanitation Data'!$G$28,0,10*ROW('Sanitation Data'!G30))="","",OFFSET('Sanitation Data'!$G$28,0,10*ROW('Sanitation Data'!G30)))</f>
        <v/>
      </c>
      <c r="DA36" s="281" t="str">
        <f ca="true">+IF(OFFSET('Sanitation Data'!$G$29,0,10*ROW('Sanitation Data'!G30))="","",OFFSET('Sanitation Data'!$G$29,0,10*ROW('Sanitation Data'!G30)))</f>
        <v/>
      </c>
      <c r="DB36" s="281" t="str">
        <f ca="true">+IF(OFFSET('Sanitation Data'!$G$30,0,10*ROW('Sanitation Data'!G30))="","",OFFSET('Sanitation Data'!$G$30,0,10*ROW('Sanitation Data'!G30)))</f>
        <v/>
      </c>
      <c r="DC36" s="281" t="str">
        <f ca="true">+IF(OFFSET('Sanitation Data'!$G$31,0,10*ROW('Sanitation Data'!G30))="","",OFFSET('Sanitation Data'!$G$31,0,10*ROW('Sanitation Data'!G30)))</f>
        <v/>
      </c>
      <c r="DD36" s="281" t="str">
        <f ca="true">+IF(OFFSET('Sanitation Data'!$G$32,0,10*ROW('Sanitation Data'!G30))="","",OFFSET('Sanitation Data'!$G$32,0,10*ROW('Sanitation Data'!G30)))</f>
        <v/>
      </c>
      <c r="DE36" s="281" t="str">
        <f ca="true">+IF(OFFSET('Sanitation Data'!$H$28,0,10*ROW('Sanitation Data'!H30))="","",OFFSET('Sanitation Data'!$H$28,0,10*ROW('Sanitation Data'!H30)))</f>
        <v/>
      </c>
      <c r="DF36" s="281" t="str">
        <f ca="true">+IF(OFFSET('Sanitation Data'!$H$29,0,10*ROW('Sanitation Data'!H30))="","",OFFSET('Sanitation Data'!$H$29,0,10*ROW('Sanitation Data'!H30)))</f>
        <v/>
      </c>
      <c r="DG36" s="281" t="str">
        <f ca="true">+IF(OFFSET('Sanitation Data'!$H$30,0,10*ROW('Sanitation Data'!H30))="","",OFFSET('Sanitation Data'!$H$30,0,10*ROW('Sanitation Data'!H30)))</f>
        <v/>
      </c>
      <c r="DH36" s="281" t="str">
        <f ca="true">+IF(OFFSET('Sanitation Data'!$H$31,0,10*ROW('Sanitation Data'!H30))="","",OFFSET('Sanitation Data'!$H$31,0,10*ROW('Sanitation Data'!H30)))</f>
        <v/>
      </c>
      <c r="DI36" s="281" t="str">
        <f ca="true">+IF(OFFSET('Sanitation Data'!$H$32,0,10*ROW('Sanitation Data'!H30))="","",OFFSET('Sanitation Data'!$H$32,0,10*ROW('Sanitation Data'!H30)))</f>
        <v/>
      </c>
      <c r="DJ36" s="281" t="str">
        <f ca="true">+IF(OFFSET('Sanitation Data'!$I$28,0,10*ROW('Sanitation Data'!I30))="","",OFFSET('Sanitation Data'!$I$28,0,10*ROW('Sanitation Data'!I30)))</f>
        <v/>
      </c>
      <c r="DK36" s="281" t="str">
        <f ca="true">+IF(OFFSET('Sanitation Data'!$I$29,0,10*ROW('Sanitation Data'!I30))="","",OFFSET('Sanitation Data'!$I$29,0,10*ROW('Sanitation Data'!I30)))</f>
        <v/>
      </c>
      <c r="DL36" s="281" t="str">
        <f ca="true">+IF(OFFSET('Sanitation Data'!$I$30,0,10*ROW('Sanitation Data'!I30))="","",OFFSET('Sanitation Data'!$I$30,0,10*ROW('Sanitation Data'!I30)))</f>
        <v/>
      </c>
      <c r="DM36" s="281" t="str">
        <f ca="true">+IF(OFFSET('Sanitation Data'!$I$31,0,10*ROW('Sanitation Data'!I30))="","",OFFSET('Sanitation Data'!$I$31,0,10*ROW('Sanitation Data'!I30)))</f>
        <v/>
      </c>
      <c r="DN36" s="281" t="str">
        <f ca="true">+IF(OFFSET('Sanitation Data'!$I$32,0,10*ROW('Sanitation Data'!I30))="","",OFFSET('Sanitation Data'!$I$32,0,10*ROW('Sanitation Data'!I30)))</f>
        <v/>
      </c>
      <c r="DO36" s="281" t="str">
        <f ca="true">+IF(OFFSET('Hygiene Data'!$D$11,0,10*ROW('Hygiene Data'!D30))="","",OFFSET('Hygiene Data'!$D$11,0,10*ROW('Hygiene Data'!D30)))</f>
        <v/>
      </c>
      <c r="DP36" s="281" t="str">
        <f ca="true">+IF(OFFSET('Hygiene Data'!$D$12,0,10*ROW('Hygiene Data'!D30))="","",OFFSET('Hygiene Data'!$D$12,0,10*ROW('Hygiene Data'!D30)))</f>
        <v/>
      </c>
      <c r="DQ36" s="281" t="str">
        <f ca="true">+IF(OFFSET('Hygiene Data'!$D$13,0,10*ROW('Hygiene Data'!D30))="","",OFFSET('Hygiene Data'!$D$13,0,10*ROW('Hygiene Data'!D30)))</f>
        <v/>
      </c>
      <c r="DR36" s="281" t="str">
        <f ca="true">+IF(OFFSET('Hygiene Data'!$E$11,0,10*ROW('Hygiene Data'!E30))="","",OFFSET('Hygiene Data'!$E$11,0,10*ROW('Hygiene Data'!E30)))</f>
        <v/>
      </c>
      <c r="DS36" s="281" t="str">
        <f ca="true">+IF(OFFSET('Hygiene Data'!$E$12,0,10*ROW('Hygiene Data'!E30))="","",OFFSET('Hygiene Data'!$E$12,0,10*ROW('Hygiene Data'!E30)))</f>
        <v/>
      </c>
      <c r="DT36" s="281" t="str">
        <f ca="true">+IF(OFFSET('Hygiene Data'!$E$13,0,10*ROW('Hygiene Data'!E30))="","",OFFSET('Hygiene Data'!$E$13,0,10*ROW('Hygiene Data'!E30)))</f>
        <v/>
      </c>
      <c r="DU36" s="281" t="str">
        <f ca="true">+IF(OFFSET('Hygiene Data'!$F$11,0,10*ROW('Hygiene Data'!F30))="","",OFFSET('Hygiene Data'!$F$11,0,10*ROW('Hygiene Data'!F30)))</f>
        <v/>
      </c>
      <c r="DV36" s="281" t="str">
        <f ca="true">+IF(OFFSET('Hygiene Data'!$F$12,0,10*ROW('Hygiene Data'!F30))="","",OFFSET('Hygiene Data'!$F$12,0,10*ROW('Hygiene Data'!F30)))</f>
        <v/>
      </c>
      <c r="DW36" s="281" t="str">
        <f ca="true">+IF(OFFSET('Hygiene Data'!$F$13,0,10*ROW('Hygiene Data'!F30))="","",OFFSET('Hygiene Data'!$F$13,0,10*ROW('Hygiene Data'!F30)))</f>
        <v/>
      </c>
      <c r="DX36" s="281" t="str">
        <f ca="true">+IF(OFFSET('Hygiene Data'!$G$11,0,10*ROW('Hygiene Data'!G30))="","",OFFSET('Hygiene Data'!$G$11,0,10*ROW('Hygiene Data'!G30)))</f>
        <v/>
      </c>
      <c r="DY36" s="281" t="str">
        <f ca="true">+IF(OFFSET('Hygiene Data'!$G$12,0,10*ROW('Hygiene Data'!G30))="","",OFFSET('Hygiene Data'!$G$12,0,10*ROW('Hygiene Data'!G30)))</f>
        <v/>
      </c>
      <c r="DZ36" s="281" t="str">
        <f ca="true">+IF(OFFSET('Hygiene Data'!$G$13,0,10*ROW('Hygiene Data'!G30))="","",OFFSET('Hygiene Data'!$G$13,0,10*ROW('Hygiene Data'!G30)))</f>
        <v/>
      </c>
      <c r="EA36" s="281" t="str">
        <f ca="true">+IF(OFFSET('Hygiene Data'!$H$11,0,10*ROW('Hygiene Data'!H30))="","",OFFSET('Hygiene Data'!$H$11,0,10*ROW('Hygiene Data'!H30)))</f>
        <v/>
      </c>
      <c r="EB36" s="281" t="str">
        <f ca="true">+IF(OFFSET('Hygiene Data'!$H$12,0,10*ROW('Hygiene Data'!H30))="","",OFFSET('Hygiene Data'!$H$12,0,10*ROW('Hygiene Data'!H30)))</f>
        <v/>
      </c>
      <c r="EC36" s="281" t="str">
        <f ca="true">+IF(OFFSET('Hygiene Data'!$H$13,0,10*ROW('Hygiene Data'!H30))="","",OFFSET('Hygiene Data'!$H$13,0,10*ROW('Hygiene Data'!H30)))</f>
        <v/>
      </c>
      <c r="ED36" s="281" t="str">
        <f ca="true">+IF(OFFSET('Hygiene Data'!$I$11,0,10*ROW('Hygiene Data'!I30))="","",OFFSET('Hygiene Data'!$I$11,0,10*ROW('Hygiene Data'!I30)))</f>
        <v/>
      </c>
      <c r="EE36" s="281" t="str">
        <f ca="true">+IF(OFFSET('Hygiene Data'!$I$12,0,10*ROW('Hygiene Data'!I30))="","",OFFSET('Hygiene Data'!$I$12,0,10*ROW('Hygiene Data'!I30)))</f>
        <v/>
      </c>
      <c r="EF36" s="281"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7"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1"/>
      <c r="BS37" s="281" t="str">
        <f ca="true">+IF(OFFSET('Water Data'!$D$27,0,10*ROW('Water Data'!D31))="","",OFFSET('Water Data'!$D$27,0,10*ROW('Water Data'!D31)))</f>
        <v/>
      </c>
      <c r="BT37" s="281" t="str">
        <f ca="true">+IF(OFFSET('Water Data'!$D$28,0,10*ROW('Water Data'!D31))="","",OFFSET('Water Data'!$D$28,0,10*ROW('Water Data'!D31)))</f>
        <v/>
      </c>
      <c r="BU37" s="281" t="str">
        <f ca="true">+IF(OFFSET('Water Data'!$D$29,0,10*ROW('Water Data'!D31))="","",OFFSET('Water Data'!$D$29,0,10*ROW('Water Data'!D31)))</f>
        <v/>
      </c>
      <c r="BV37" s="281" t="str">
        <f ca="true">+IF(OFFSET('Water Data'!$E$27,0,10*ROW('Water Data'!E31))="","",OFFSET('Water Data'!$E$27,0,10*ROW('Water Data'!E31)))</f>
        <v/>
      </c>
      <c r="BW37" s="281" t="str">
        <f ca="true">+IF(OFFSET('Water Data'!$E$28,0,10*ROW('Water Data'!E31))="","",OFFSET('Water Data'!$E$28,0,10*ROW('Water Data'!E31)))</f>
        <v/>
      </c>
      <c r="BX37" s="281" t="str">
        <f ca="true">+IF(OFFSET('Water Data'!$E$29,0,10*ROW('Water Data'!E31))="","",OFFSET('Water Data'!$E$29,0,10*ROW('Water Data'!E31)))</f>
        <v/>
      </c>
      <c r="BY37" s="281" t="str">
        <f ca="true">+IF(OFFSET('Water Data'!$F$27,0,10*ROW('Water Data'!F31))="","",OFFSET('Water Data'!$F$27,0,10*ROW('Water Data'!F31)))</f>
        <v/>
      </c>
      <c r="BZ37" s="281" t="str">
        <f ca="true">+IF(OFFSET('Water Data'!$F$28,0,10*ROW('Water Data'!F31))="","",OFFSET('Water Data'!$F$28,0,10*ROW('Water Data'!F31)))</f>
        <v/>
      </c>
      <c r="CA37" s="281" t="str">
        <f ca="true">+IF(OFFSET('Water Data'!$F$29,0,10*ROW('Water Data'!F31))="","",OFFSET('Water Data'!$F$29,0,10*ROW('Water Data'!F31)))</f>
        <v/>
      </c>
      <c r="CB37" s="281" t="str">
        <f ca="true">+IF(OFFSET('Water Data'!$G$27,0,10*ROW('Water Data'!G31))="","",OFFSET('Water Data'!$G$27,0,10*ROW('Water Data'!G31)))</f>
        <v/>
      </c>
      <c r="CC37" s="281" t="str">
        <f ca="true">+IF(OFFSET('Water Data'!$G$28,0,10*ROW('Water Data'!G31))="","",OFFSET('Water Data'!$G$28,0,10*ROW('Water Data'!G31)))</f>
        <v/>
      </c>
      <c r="CD37" s="281" t="str">
        <f ca="true">+IF(OFFSET('Water Data'!$G$29,0,10*ROW('Water Data'!G31))="","",OFFSET('Water Data'!$G$29,0,10*ROW('Water Data'!G31)))</f>
        <v/>
      </c>
      <c r="CE37" s="281" t="str">
        <f ca="true">+IF(OFFSET('Water Data'!$H$27,0,10*ROW('Water Data'!H31))="","",OFFSET('Water Data'!$H$27,0,10*ROW('Water Data'!H31)))</f>
        <v/>
      </c>
      <c r="CF37" s="281" t="str">
        <f ca="true">+IF(OFFSET('Water Data'!$H$28,0,10*ROW('Water Data'!H31))="","",OFFSET('Water Data'!$H$28,0,10*ROW('Water Data'!H31)))</f>
        <v/>
      </c>
      <c r="CG37" s="281" t="str">
        <f ca="true">+IF(OFFSET('Water Data'!$H$29,0,10*ROW('Water Data'!H31))="","",OFFSET('Water Data'!$H$29,0,10*ROW('Water Data'!H31)))</f>
        <v/>
      </c>
      <c r="CH37" s="281" t="str">
        <f ca="true">+IF(OFFSET('Water Data'!$I$27,0,10*ROW('Water Data'!I31))="","",OFFSET('Water Data'!$I$27,0,10*ROW('Water Data'!I31)))</f>
        <v/>
      </c>
      <c r="CI37" s="281" t="str">
        <f ca="true">+IF(OFFSET('Water Data'!$I$28,0,10*ROW('Water Data'!I31))="","",OFFSET('Water Data'!$I$28,0,10*ROW('Water Data'!I31)))</f>
        <v/>
      </c>
      <c r="CJ37" s="281" t="str">
        <f ca="true">+IF(OFFSET('Water Data'!$I$29,0,10*ROW('Water Data'!I31))="","",OFFSET('Water Data'!$I$29,0,10*ROW('Water Data'!I31)))</f>
        <v/>
      </c>
      <c r="CK37" s="281" t="str">
        <f ca="true">+IF(OFFSET('Sanitation Data'!$D$28,0,10*ROW('Sanitation Data'!D31))="","",OFFSET('Sanitation Data'!$D$28,0,10*ROW('Sanitation Data'!D31)))</f>
        <v/>
      </c>
      <c r="CL37" s="281" t="str">
        <f ca="true">+IF(OFFSET('Sanitation Data'!$D$29,0,10*ROW('Sanitation Data'!D31))="","",OFFSET('Sanitation Data'!$D$29,0,10*ROW('Sanitation Data'!D31)))</f>
        <v/>
      </c>
      <c r="CM37" s="281" t="str">
        <f ca="true">+IF(OFFSET('Sanitation Data'!$D$30,0,10*ROW('Sanitation Data'!D31))="","",OFFSET('Sanitation Data'!$D$30,0,10*ROW('Sanitation Data'!D31)))</f>
        <v/>
      </c>
      <c r="CN37" s="281" t="str">
        <f ca="true">+IF(OFFSET('Sanitation Data'!$D$31,0,10*ROW('Sanitation Data'!D31))="","",OFFSET('Sanitation Data'!$D$31,0,10*ROW('Sanitation Data'!D31)))</f>
        <v/>
      </c>
      <c r="CO37" s="281" t="str">
        <f ca="true">+IF(OFFSET('Sanitation Data'!$D$32,0,10*ROW('Sanitation Data'!D31))="","",OFFSET('Sanitation Data'!$D$32,0,10*ROW('Sanitation Data'!D31)))</f>
        <v/>
      </c>
      <c r="CP37" s="281" t="str">
        <f ca="true">+IF(OFFSET('Sanitation Data'!$E$28,0,10*ROW('Sanitation Data'!E31))="","",OFFSET('Sanitation Data'!$E$28,0,10*ROW('Sanitation Data'!E31)))</f>
        <v/>
      </c>
      <c r="CQ37" s="281" t="str">
        <f ca="true">+IF(OFFSET('Sanitation Data'!$E$29,0,10*ROW('Sanitation Data'!E31))="","",OFFSET('Sanitation Data'!$E$29,0,10*ROW('Sanitation Data'!E31)))</f>
        <v/>
      </c>
      <c r="CR37" s="281" t="str">
        <f ca="true">+IF(OFFSET('Sanitation Data'!$E$30,0,10*ROW('Sanitation Data'!E31))="","",OFFSET('Sanitation Data'!$E$30,0,10*ROW('Sanitation Data'!E31)))</f>
        <v/>
      </c>
      <c r="CS37" s="281" t="str">
        <f ca="true">+IF(OFFSET('Sanitation Data'!$E$31,0,10*ROW('Sanitation Data'!E31))="","",OFFSET('Sanitation Data'!$E$31,0,10*ROW('Sanitation Data'!E31)))</f>
        <v/>
      </c>
      <c r="CT37" s="281" t="str">
        <f ca="true">+IF(OFFSET('Sanitation Data'!$E$32,0,10*ROW('Sanitation Data'!E31))="","",OFFSET('Sanitation Data'!$E$32,0,10*ROW('Sanitation Data'!E31)))</f>
        <v/>
      </c>
      <c r="CU37" s="281" t="str">
        <f ca="true">+IF(OFFSET('Sanitation Data'!$F$28,0,10*ROW('Sanitation Data'!F31))="","",OFFSET('Sanitation Data'!$F$28,0,10*ROW('Sanitation Data'!F31)))</f>
        <v/>
      </c>
      <c r="CV37" s="281" t="str">
        <f ca="true">+IF(OFFSET('Sanitation Data'!$F$29,0,10*ROW('Sanitation Data'!F31))="","",OFFSET('Sanitation Data'!$F$29,0,10*ROW('Sanitation Data'!F31)))</f>
        <v/>
      </c>
      <c r="CW37" s="281" t="str">
        <f ca="true">+IF(OFFSET('Sanitation Data'!$F$30,0,10*ROW('Sanitation Data'!F31))="","",OFFSET('Sanitation Data'!$F$30,0,10*ROW('Sanitation Data'!F31)))</f>
        <v/>
      </c>
      <c r="CX37" s="281" t="str">
        <f ca="true">+IF(OFFSET('Sanitation Data'!$F$31,0,10*ROW('Sanitation Data'!F31))="","",OFFSET('Sanitation Data'!$F$31,0,10*ROW('Sanitation Data'!F31)))</f>
        <v/>
      </c>
      <c r="CY37" s="281" t="str">
        <f ca="true">+IF(OFFSET('Sanitation Data'!$F$32,0,10*ROW('Sanitation Data'!F31))="","",OFFSET('Sanitation Data'!$F$32,0,10*ROW('Sanitation Data'!F31)))</f>
        <v/>
      </c>
      <c r="CZ37" s="281" t="str">
        <f ca="true">+IF(OFFSET('Sanitation Data'!$G$28,0,10*ROW('Sanitation Data'!G31))="","",OFFSET('Sanitation Data'!$G$28,0,10*ROW('Sanitation Data'!G31)))</f>
        <v/>
      </c>
      <c r="DA37" s="281" t="str">
        <f ca="true">+IF(OFFSET('Sanitation Data'!$G$29,0,10*ROW('Sanitation Data'!G31))="","",OFFSET('Sanitation Data'!$G$29,0,10*ROW('Sanitation Data'!G31)))</f>
        <v/>
      </c>
      <c r="DB37" s="281" t="str">
        <f ca="true">+IF(OFFSET('Sanitation Data'!$G$30,0,10*ROW('Sanitation Data'!G31))="","",OFFSET('Sanitation Data'!$G$30,0,10*ROW('Sanitation Data'!G31)))</f>
        <v/>
      </c>
      <c r="DC37" s="281" t="str">
        <f ca="true">+IF(OFFSET('Sanitation Data'!$G$31,0,10*ROW('Sanitation Data'!G31))="","",OFFSET('Sanitation Data'!$G$31,0,10*ROW('Sanitation Data'!G31)))</f>
        <v/>
      </c>
      <c r="DD37" s="281" t="str">
        <f ca="true">+IF(OFFSET('Sanitation Data'!$G$32,0,10*ROW('Sanitation Data'!G31))="","",OFFSET('Sanitation Data'!$G$32,0,10*ROW('Sanitation Data'!G31)))</f>
        <v/>
      </c>
      <c r="DE37" s="281" t="str">
        <f ca="true">+IF(OFFSET('Sanitation Data'!$H$28,0,10*ROW('Sanitation Data'!H31))="","",OFFSET('Sanitation Data'!$H$28,0,10*ROW('Sanitation Data'!H31)))</f>
        <v/>
      </c>
      <c r="DF37" s="281" t="str">
        <f ca="true">+IF(OFFSET('Sanitation Data'!$H$29,0,10*ROW('Sanitation Data'!H31))="","",OFFSET('Sanitation Data'!$H$29,0,10*ROW('Sanitation Data'!H31)))</f>
        <v/>
      </c>
      <c r="DG37" s="281" t="str">
        <f ca="true">+IF(OFFSET('Sanitation Data'!$H$30,0,10*ROW('Sanitation Data'!H31))="","",OFFSET('Sanitation Data'!$H$30,0,10*ROW('Sanitation Data'!H31)))</f>
        <v/>
      </c>
      <c r="DH37" s="281" t="str">
        <f ca="true">+IF(OFFSET('Sanitation Data'!$H$31,0,10*ROW('Sanitation Data'!H31))="","",OFFSET('Sanitation Data'!$H$31,0,10*ROW('Sanitation Data'!H31)))</f>
        <v/>
      </c>
      <c r="DI37" s="281" t="str">
        <f ca="true">+IF(OFFSET('Sanitation Data'!$H$32,0,10*ROW('Sanitation Data'!H31))="","",OFFSET('Sanitation Data'!$H$32,0,10*ROW('Sanitation Data'!H31)))</f>
        <v/>
      </c>
      <c r="DJ37" s="281" t="str">
        <f ca="true">+IF(OFFSET('Sanitation Data'!$I$28,0,10*ROW('Sanitation Data'!I31))="","",OFFSET('Sanitation Data'!$I$28,0,10*ROW('Sanitation Data'!I31)))</f>
        <v/>
      </c>
      <c r="DK37" s="281" t="str">
        <f ca="true">+IF(OFFSET('Sanitation Data'!$I$29,0,10*ROW('Sanitation Data'!I31))="","",OFFSET('Sanitation Data'!$I$29,0,10*ROW('Sanitation Data'!I31)))</f>
        <v/>
      </c>
      <c r="DL37" s="281" t="str">
        <f ca="true">+IF(OFFSET('Sanitation Data'!$I$30,0,10*ROW('Sanitation Data'!I31))="","",OFFSET('Sanitation Data'!$I$30,0,10*ROW('Sanitation Data'!I31)))</f>
        <v/>
      </c>
      <c r="DM37" s="281" t="str">
        <f ca="true">+IF(OFFSET('Sanitation Data'!$I$31,0,10*ROW('Sanitation Data'!I31))="","",OFFSET('Sanitation Data'!$I$31,0,10*ROW('Sanitation Data'!I31)))</f>
        <v/>
      </c>
      <c r="DN37" s="281" t="str">
        <f ca="true">+IF(OFFSET('Sanitation Data'!$I$32,0,10*ROW('Sanitation Data'!I31))="","",OFFSET('Sanitation Data'!$I$32,0,10*ROW('Sanitation Data'!I31)))</f>
        <v/>
      </c>
      <c r="DO37" s="281" t="str">
        <f ca="true">+IF(OFFSET('Hygiene Data'!$D$11,0,10*ROW('Hygiene Data'!D31))="","",OFFSET('Hygiene Data'!$D$11,0,10*ROW('Hygiene Data'!D31)))</f>
        <v/>
      </c>
      <c r="DP37" s="281" t="str">
        <f ca="true">+IF(OFFSET('Hygiene Data'!$D$12,0,10*ROW('Hygiene Data'!D31))="","",OFFSET('Hygiene Data'!$D$12,0,10*ROW('Hygiene Data'!D31)))</f>
        <v/>
      </c>
      <c r="DQ37" s="281" t="str">
        <f ca="true">+IF(OFFSET('Hygiene Data'!$D$13,0,10*ROW('Hygiene Data'!D31))="","",OFFSET('Hygiene Data'!$D$13,0,10*ROW('Hygiene Data'!D31)))</f>
        <v/>
      </c>
      <c r="DR37" s="281" t="str">
        <f ca="true">+IF(OFFSET('Hygiene Data'!$E$11,0,10*ROW('Hygiene Data'!E31))="","",OFFSET('Hygiene Data'!$E$11,0,10*ROW('Hygiene Data'!E31)))</f>
        <v/>
      </c>
      <c r="DS37" s="281" t="str">
        <f ca="true">+IF(OFFSET('Hygiene Data'!$E$12,0,10*ROW('Hygiene Data'!E31))="","",OFFSET('Hygiene Data'!$E$12,0,10*ROW('Hygiene Data'!E31)))</f>
        <v/>
      </c>
      <c r="DT37" s="281" t="str">
        <f ca="true">+IF(OFFSET('Hygiene Data'!$E$13,0,10*ROW('Hygiene Data'!E31))="","",OFFSET('Hygiene Data'!$E$13,0,10*ROW('Hygiene Data'!E31)))</f>
        <v/>
      </c>
      <c r="DU37" s="281" t="str">
        <f ca="true">+IF(OFFSET('Hygiene Data'!$F$11,0,10*ROW('Hygiene Data'!F31))="","",OFFSET('Hygiene Data'!$F$11,0,10*ROW('Hygiene Data'!F31)))</f>
        <v/>
      </c>
      <c r="DV37" s="281" t="str">
        <f ca="true">+IF(OFFSET('Hygiene Data'!$F$12,0,10*ROW('Hygiene Data'!F31))="","",OFFSET('Hygiene Data'!$F$12,0,10*ROW('Hygiene Data'!F31)))</f>
        <v/>
      </c>
      <c r="DW37" s="281" t="str">
        <f ca="true">+IF(OFFSET('Hygiene Data'!$F$13,0,10*ROW('Hygiene Data'!F31))="","",OFFSET('Hygiene Data'!$F$13,0,10*ROW('Hygiene Data'!F31)))</f>
        <v/>
      </c>
      <c r="DX37" s="281" t="str">
        <f ca="true">+IF(OFFSET('Hygiene Data'!$G$11,0,10*ROW('Hygiene Data'!G31))="","",OFFSET('Hygiene Data'!$G$11,0,10*ROW('Hygiene Data'!G31)))</f>
        <v/>
      </c>
      <c r="DY37" s="281" t="str">
        <f ca="true">+IF(OFFSET('Hygiene Data'!$G$12,0,10*ROW('Hygiene Data'!G31))="","",OFFSET('Hygiene Data'!$G$12,0,10*ROW('Hygiene Data'!G31)))</f>
        <v/>
      </c>
      <c r="DZ37" s="281" t="str">
        <f ca="true">+IF(OFFSET('Hygiene Data'!$G$13,0,10*ROW('Hygiene Data'!G31))="","",OFFSET('Hygiene Data'!$G$13,0,10*ROW('Hygiene Data'!G31)))</f>
        <v/>
      </c>
      <c r="EA37" s="281" t="str">
        <f ca="true">+IF(OFFSET('Hygiene Data'!$H$11,0,10*ROW('Hygiene Data'!H31))="","",OFFSET('Hygiene Data'!$H$11,0,10*ROW('Hygiene Data'!H31)))</f>
        <v/>
      </c>
      <c r="EB37" s="281" t="str">
        <f ca="true">+IF(OFFSET('Hygiene Data'!$H$12,0,10*ROW('Hygiene Data'!H31))="","",OFFSET('Hygiene Data'!$H$12,0,10*ROW('Hygiene Data'!H31)))</f>
        <v/>
      </c>
      <c r="EC37" s="281" t="str">
        <f ca="true">+IF(OFFSET('Hygiene Data'!$H$13,0,10*ROW('Hygiene Data'!H31))="","",OFFSET('Hygiene Data'!$H$13,0,10*ROW('Hygiene Data'!H31)))</f>
        <v/>
      </c>
      <c r="ED37" s="281" t="str">
        <f ca="true">+IF(OFFSET('Hygiene Data'!$I$11,0,10*ROW('Hygiene Data'!I31))="","",OFFSET('Hygiene Data'!$I$11,0,10*ROW('Hygiene Data'!I31)))</f>
        <v/>
      </c>
      <c r="EE37" s="281" t="str">
        <f ca="true">+IF(OFFSET('Hygiene Data'!$I$12,0,10*ROW('Hygiene Data'!I31))="","",OFFSET('Hygiene Data'!$I$12,0,10*ROW('Hygiene Data'!I31)))</f>
        <v/>
      </c>
      <c r="EF37" s="281"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7"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1"/>
      <c r="BS38" s="281" t="str">
        <f ca="true">+IF(OFFSET('Water Data'!$D$27,0,10*ROW('Water Data'!D32))="","",OFFSET('Water Data'!$D$27,0,10*ROW('Water Data'!D32)))</f>
        <v/>
      </c>
      <c r="BT38" s="281" t="str">
        <f ca="true">+IF(OFFSET('Water Data'!$D$28,0,10*ROW('Water Data'!D32))="","",OFFSET('Water Data'!$D$28,0,10*ROW('Water Data'!D32)))</f>
        <v/>
      </c>
      <c r="BU38" s="281" t="str">
        <f ca="true">+IF(OFFSET('Water Data'!$D$29,0,10*ROW('Water Data'!D32))="","",OFFSET('Water Data'!$D$29,0,10*ROW('Water Data'!D32)))</f>
        <v/>
      </c>
      <c r="BV38" s="281" t="str">
        <f ca="true">+IF(OFFSET('Water Data'!$E$27,0,10*ROW('Water Data'!E32))="","",OFFSET('Water Data'!$E$27,0,10*ROW('Water Data'!E32)))</f>
        <v/>
      </c>
      <c r="BW38" s="281" t="str">
        <f ca="true">+IF(OFFSET('Water Data'!$E$28,0,10*ROW('Water Data'!E32))="","",OFFSET('Water Data'!$E$28,0,10*ROW('Water Data'!E32)))</f>
        <v/>
      </c>
      <c r="BX38" s="281" t="str">
        <f ca="true">+IF(OFFSET('Water Data'!$E$29,0,10*ROW('Water Data'!E32))="","",OFFSET('Water Data'!$E$29,0,10*ROW('Water Data'!E32)))</f>
        <v/>
      </c>
      <c r="BY38" s="281" t="str">
        <f ca="true">+IF(OFFSET('Water Data'!$F$27,0,10*ROW('Water Data'!F32))="","",OFFSET('Water Data'!$F$27,0,10*ROW('Water Data'!F32)))</f>
        <v/>
      </c>
      <c r="BZ38" s="281" t="str">
        <f ca="true">+IF(OFFSET('Water Data'!$F$28,0,10*ROW('Water Data'!F32))="","",OFFSET('Water Data'!$F$28,0,10*ROW('Water Data'!F32)))</f>
        <v/>
      </c>
      <c r="CA38" s="281" t="str">
        <f ca="true">+IF(OFFSET('Water Data'!$F$29,0,10*ROW('Water Data'!F32))="","",OFFSET('Water Data'!$F$29,0,10*ROW('Water Data'!F32)))</f>
        <v/>
      </c>
      <c r="CB38" s="281" t="str">
        <f ca="true">+IF(OFFSET('Water Data'!$G$27,0,10*ROW('Water Data'!G32))="","",OFFSET('Water Data'!$G$27,0,10*ROW('Water Data'!G32)))</f>
        <v/>
      </c>
      <c r="CC38" s="281" t="str">
        <f ca="true">+IF(OFFSET('Water Data'!$G$28,0,10*ROW('Water Data'!G32))="","",OFFSET('Water Data'!$G$28,0,10*ROW('Water Data'!G32)))</f>
        <v/>
      </c>
      <c r="CD38" s="281" t="str">
        <f ca="true">+IF(OFFSET('Water Data'!$G$29,0,10*ROW('Water Data'!G32))="","",OFFSET('Water Data'!$G$29,0,10*ROW('Water Data'!G32)))</f>
        <v/>
      </c>
      <c r="CE38" s="281" t="str">
        <f ca="true">+IF(OFFSET('Water Data'!$H$27,0,10*ROW('Water Data'!H32))="","",OFFSET('Water Data'!$H$27,0,10*ROW('Water Data'!H32)))</f>
        <v/>
      </c>
      <c r="CF38" s="281" t="str">
        <f ca="true">+IF(OFFSET('Water Data'!$H$28,0,10*ROW('Water Data'!H32))="","",OFFSET('Water Data'!$H$28,0,10*ROW('Water Data'!H32)))</f>
        <v/>
      </c>
      <c r="CG38" s="281" t="str">
        <f ca="true">+IF(OFFSET('Water Data'!$H$29,0,10*ROW('Water Data'!H32))="","",OFFSET('Water Data'!$H$29,0,10*ROW('Water Data'!H32)))</f>
        <v/>
      </c>
      <c r="CH38" s="281" t="str">
        <f ca="true">+IF(OFFSET('Water Data'!$I$27,0,10*ROW('Water Data'!I32))="","",OFFSET('Water Data'!$I$27,0,10*ROW('Water Data'!I32)))</f>
        <v/>
      </c>
      <c r="CI38" s="281" t="str">
        <f ca="true">+IF(OFFSET('Water Data'!$I$28,0,10*ROW('Water Data'!I32))="","",OFFSET('Water Data'!$I$28,0,10*ROW('Water Data'!I32)))</f>
        <v/>
      </c>
      <c r="CJ38" s="281" t="str">
        <f ca="true">+IF(OFFSET('Water Data'!$I$29,0,10*ROW('Water Data'!I32))="","",OFFSET('Water Data'!$I$29,0,10*ROW('Water Data'!I32)))</f>
        <v/>
      </c>
      <c r="CK38" s="281" t="str">
        <f ca="true">+IF(OFFSET('Sanitation Data'!$D$28,0,10*ROW('Sanitation Data'!D32))="","",OFFSET('Sanitation Data'!$D$28,0,10*ROW('Sanitation Data'!D32)))</f>
        <v/>
      </c>
      <c r="CL38" s="281" t="str">
        <f ca="true">+IF(OFFSET('Sanitation Data'!$D$29,0,10*ROW('Sanitation Data'!D32))="","",OFFSET('Sanitation Data'!$D$29,0,10*ROW('Sanitation Data'!D32)))</f>
        <v/>
      </c>
      <c r="CM38" s="281" t="str">
        <f ca="true">+IF(OFFSET('Sanitation Data'!$D$30,0,10*ROW('Sanitation Data'!D32))="","",OFFSET('Sanitation Data'!$D$30,0,10*ROW('Sanitation Data'!D32)))</f>
        <v/>
      </c>
      <c r="CN38" s="281" t="str">
        <f ca="true">+IF(OFFSET('Sanitation Data'!$D$31,0,10*ROW('Sanitation Data'!D32))="","",OFFSET('Sanitation Data'!$D$31,0,10*ROW('Sanitation Data'!D32)))</f>
        <v/>
      </c>
      <c r="CO38" s="281" t="str">
        <f ca="true">+IF(OFFSET('Sanitation Data'!$D$32,0,10*ROW('Sanitation Data'!D32))="","",OFFSET('Sanitation Data'!$D$32,0,10*ROW('Sanitation Data'!D32)))</f>
        <v/>
      </c>
      <c r="CP38" s="281" t="str">
        <f ca="true">+IF(OFFSET('Sanitation Data'!$E$28,0,10*ROW('Sanitation Data'!E32))="","",OFFSET('Sanitation Data'!$E$28,0,10*ROW('Sanitation Data'!E32)))</f>
        <v/>
      </c>
      <c r="CQ38" s="281" t="str">
        <f ca="true">+IF(OFFSET('Sanitation Data'!$E$29,0,10*ROW('Sanitation Data'!E32))="","",OFFSET('Sanitation Data'!$E$29,0,10*ROW('Sanitation Data'!E32)))</f>
        <v/>
      </c>
      <c r="CR38" s="281" t="str">
        <f ca="true">+IF(OFFSET('Sanitation Data'!$E$30,0,10*ROW('Sanitation Data'!E32))="","",OFFSET('Sanitation Data'!$E$30,0,10*ROW('Sanitation Data'!E32)))</f>
        <v/>
      </c>
      <c r="CS38" s="281" t="str">
        <f ca="true">+IF(OFFSET('Sanitation Data'!$E$31,0,10*ROW('Sanitation Data'!E32))="","",OFFSET('Sanitation Data'!$E$31,0,10*ROW('Sanitation Data'!E32)))</f>
        <v/>
      </c>
      <c r="CT38" s="281" t="str">
        <f ca="true">+IF(OFFSET('Sanitation Data'!$E$32,0,10*ROW('Sanitation Data'!E32))="","",OFFSET('Sanitation Data'!$E$32,0,10*ROW('Sanitation Data'!E32)))</f>
        <v/>
      </c>
      <c r="CU38" s="281" t="str">
        <f ca="true">+IF(OFFSET('Sanitation Data'!$F$28,0,10*ROW('Sanitation Data'!F32))="","",OFFSET('Sanitation Data'!$F$28,0,10*ROW('Sanitation Data'!F32)))</f>
        <v/>
      </c>
      <c r="CV38" s="281" t="str">
        <f ca="true">+IF(OFFSET('Sanitation Data'!$F$29,0,10*ROW('Sanitation Data'!F32))="","",OFFSET('Sanitation Data'!$F$29,0,10*ROW('Sanitation Data'!F32)))</f>
        <v/>
      </c>
      <c r="CW38" s="281" t="str">
        <f ca="true">+IF(OFFSET('Sanitation Data'!$F$30,0,10*ROW('Sanitation Data'!F32))="","",OFFSET('Sanitation Data'!$F$30,0,10*ROW('Sanitation Data'!F32)))</f>
        <v/>
      </c>
      <c r="CX38" s="281" t="str">
        <f ca="true">+IF(OFFSET('Sanitation Data'!$F$31,0,10*ROW('Sanitation Data'!F32))="","",OFFSET('Sanitation Data'!$F$31,0,10*ROW('Sanitation Data'!F32)))</f>
        <v/>
      </c>
      <c r="CY38" s="281" t="str">
        <f ca="true">+IF(OFFSET('Sanitation Data'!$F$32,0,10*ROW('Sanitation Data'!F32))="","",OFFSET('Sanitation Data'!$F$32,0,10*ROW('Sanitation Data'!F32)))</f>
        <v/>
      </c>
      <c r="CZ38" s="281" t="str">
        <f ca="true">+IF(OFFSET('Sanitation Data'!$G$28,0,10*ROW('Sanitation Data'!G32))="","",OFFSET('Sanitation Data'!$G$28,0,10*ROW('Sanitation Data'!G32)))</f>
        <v/>
      </c>
      <c r="DA38" s="281" t="str">
        <f ca="true">+IF(OFFSET('Sanitation Data'!$G$29,0,10*ROW('Sanitation Data'!G32))="","",OFFSET('Sanitation Data'!$G$29,0,10*ROW('Sanitation Data'!G32)))</f>
        <v/>
      </c>
      <c r="DB38" s="281" t="str">
        <f ca="true">+IF(OFFSET('Sanitation Data'!$G$30,0,10*ROW('Sanitation Data'!G32))="","",OFFSET('Sanitation Data'!$G$30,0,10*ROW('Sanitation Data'!G32)))</f>
        <v/>
      </c>
      <c r="DC38" s="281" t="str">
        <f ca="true">+IF(OFFSET('Sanitation Data'!$G$31,0,10*ROW('Sanitation Data'!G32))="","",OFFSET('Sanitation Data'!$G$31,0,10*ROW('Sanitation Data'!G32)))</f>
        <v/>
      </c>
      <c r="DD38" s="281" t="str">
        <f ca="true">+IF(OFFSET('Sanitation Data'!$G$32,0,10*ROW('Sanitation Data'!G32))="","",OFFSET('Sanitation Data'!$G$32,0,10*ROW('Sanitation Data'!G32)))</f>
        <v/>
      </c>
      <c r="DE38" s="281" t="str">
        <f ca="true">+IF(OFFSET('Sanitation Data'!$H$28,0,10*ROW('Sanitation Data'!H32))="","",OFFSET('Sanitation Data'!$H$28,0,10*ROW('Sanitation Data'!H32)))</f>
        <v/>
      </c>
      <c r="DF38" s="281" t="str">
        <f ca="true">+IF(OFFSET('Sanitation Data'!$H$29,0,10*ROW('Sanitation Data'!H32))="","",OFFSET('Sanitation Data'!$H$29,0,10*ROW('Sanitation Data'!H32)))</f>
        <v/>
      </c>
      <c r="DG38" s="281" t="str">
        <f ca="true">+IF(OFFSET('Sanitation Data'!$H$30,0,10*ROW('Sanitation Data'!H32))="","",OFFSET('Sanitation Data'!$H$30,0,10*ROW('Sanitation Data'!H32)))</f>
        <v/>
      </c>
      <c r="DH38" s="281" t="str">
        <f ca="true">+IF(OFFSET('Sanitation Data'!$H$31,0,10*ROW('Sanitation Data'!H32))="","",OFFSET('Sanitation Data'!$H$31,0,10*ROW('Sanitation Data'!H32)))</f>
        <v/>
      </c>
      <c r="DI38" s="281" t="str">
        <f ca="true">+IF(OFFSET('Sanitation Data'!$H$32,0,10*ROW('Sanitation Data'!H32))="","",OFFSET('Sanitation Data'!$H$32,0,10*ROW('Sanitation Data'!H32)))</f>
        <v/>
      </c>
      <c r="DJ38" s="281" t="str">
        <f ca="true">+IF(OFFSET('Sanitation Data'!$I$28,0,10*ROW('Sanitation Data'!I32))="","",OFFSET('Sanitation Data'!$I$28,0,10*ROW('Sanitation Data'!I32)))</f>
        <v/>
      </c>
      <c r="DK38" s="281" t="str">
        <f ca="true">+IF(OFFSET('Sanitation Data'!$I$29,0,10*ROW('Sanitation Data'!I32))="","",OFFSET('Sanitation Data'!$I$29,0,10*ROW('Sanitation Data'!I32)))</f>
        <v/>
      </c>
      <c r="DL38" s="281" t="str">
        <f ca="true">+IF(OFFSET('Sanitation Data'!$I$30,0,10*ROW('Sanitation Data'!I32))="","",OFFSET('Sanitation Data'!$I$30,0,10*ROW('Sanitation Data'!I32)))</f>
        <v/>
      </c>
      <c r="DM38" s="281" t="str">
        <f ca="true">+IF(OFFSET('Sanitation Data'!$I$31,0,10*ROW('Sanitation Data'!I32))="","",OFFSET('Sanitation Data'!$I$31,0,10*ROW('Sanitation Data'!I32)))</f>
        <v/>
      </c>
      <c r="DN38" s="281" t="str">
        <f ca="true">+IF(OFFSET('Sanitation Data'!$I$32,0,10*ROW('Sanitation Data'!I32))="","",OFFSET('Sanitation Data'!$I$32,0,10*ROW('Sanitation Data'!I32)))</f>
        <v/>
      </c>
      <c r="DO38" s="281" t="str">
        <f ca="true">+IF(OFFSET('Hygiene Data'!$D$11,0,10*ROW('Hygiene Data'!D32))="","",OFFSET('Hygiene Data'!$D$11,0,10*ROW('Hygiene Data'!D32)))</f>
        <v/>
      </c>
      <c r="DP38" s="281" t="str">
        <f ca="true">+IF(OFFSET('Hygiene Data'!$D$12,0,10*ROW('Hygiene Data'!D32))="","",OFFSET('Hygiene Data'!$D$12,0,10*ROW('Hygiene Data'!D32)))</f>
        <v/>
      </c>
      <c r="DQ38" s="281" t="str">
        <f ca="true">+IF(OFFSET('Hygiene Data'!$D$13,0,10*ROW('Hygiene Data'!D32))="","",OFFSET('Hygiene Data'!$D$13,0,10*ROW('Hygiene Data'!D32)))</f>
        <v/>
      </c>
      <c r="DR38" s="281" t="str">
        <f ca="true">+IF(OFFSET('Hygiene Data'!$E$11,0,10*ROW('Hygiene Data'!E32))="","",OFFSET('Hygiene Data'!$E$11,0,10*ROW('Hygiene Data'!E32)))</f>
        <v/>
      </c>
      <c r="DS38" s="281" t="str">
        <f ca="true">+IF(OFFSET('Hygiene Data'!$E$12,0,10*ROW('Hygiene Data'!E32))="","",OFFSET('Hygiene Data'!$E$12,0,10*ROW('Hygiene Data'!E32)))</f>
        <v/>
      </c>
      <c r="DT38" s="281" t="str">
        <f ca="true">+IF(OFFSET('Hygiene Data'!$E$13,0,10*ROW('Hygiene Data'!E32))="","",OFFSET('Hygiene Data'!$E$13,0,10*ROW('Hygiene Data'!E32)))</f>
        <v/>
      </c>
      <c r="DU38" s="281" t="str">
        <f ca="true">+IF(OFFSET('Hygiene Data'!$F$11,0,10*ROW('Hygiene Data'!F32))="","",OFFSET('Hygiene Data'!$F$11,0,10*ROW('Hygiene Data'!F32)))</f>
        <v/>
      </c>
      <c r="DV38" s="281" t="str">
        <f ca="true">+IF(OFFSET('Hygiene Data'!$F$12,0,10*ROW('Hygiene Data'!F32))="","",OFFSET('Hygiene Data'!$F$12,0,10*ROW('Hygiene Data'!F32)))</f>
        <v/>
      </c>
      <c r="DW38" s="281" t="str">
        <f ca="true">+IF(OFFSET('Hygiene Data'!$F$13,0,10*ROW('Hygiene Data'!F32))="","",OFFSET('Hygiene Data'!$F$13,0,10*ROW('Hygiene Data'!F32)))</f>
        <v/>
      </c>
      <c r="DX38" s="281" t="str">
        <f ca="true">+IF(OFFSET('Hygiene Data'!$G$11,0,10*ROW('Hygiene Data'!G32))="","",OFFSET('Hygiene Data'!$G$11,0,10*ROW('Hygiene Data'!G32)))</f>
        <v/>
      </c>
      <c r="DY38" s="281" t="str">
        <f ca="true">+IF(OFFSET('Hygiene Data'!$G$12,0,10*ROW('Hygiene Data'!G32))="","",OFFSET('Hygiene Data'!$G$12,0,10*ROW('Hygiene Data'!G32)))</f>
        <v/>
      </c>
      <c r="DZ38" s="281" t="str">
        <f ca="true">+IF(OFFSET('Hygiene Data'!$G$13,0,10*ROW('Hygiene Data'!G32))="","",OFFSET('Hygiene Data'!$G$13,0,10*ROW('Hygiene Data'!G32)))</f>
        <v/>
      </c>
      <c r="EA38" s="281" t="str">
        <f ca="true">+IF(OFFSET('Hygiene Data'!$H$11,0,10*ROW('Hygiene Data'!H32))="","",OFFSET('Hygiene Data'!$H$11,0,10*ROW('Hygiene Data'!H32)))</f>
        <v/>
      </c>
      <c r="EB38" s="281" t="str">
        <f ca="true">+IF(OFFSET('Hygiene Data'!$H$12,0,10*ROW('Hygiene Data'!H32))="","",OFFSET('Hygiene Data'!$H$12,0,10*ROW('Hygiene Data'!H32)))</f>
        <v/>
      </c>
      <c r="EC38" s="281" t="str">
        <f ca="true">+IF(OFFSET('Hygiene Data'!$H$13,0,10*ROW('Hygiene Data'!H32))="","",OFFSET('Hygiene Data'!$H$13,0,10*ROW('Hygiene Data'!H32)))</f>
        <v/>
      </c>
      <c r="ED38" s="281" t="str">
        <f ca="true">+IF(OFFSET('Hygiene Data'!$I$11,0,10*ROW('Hygiene Data'!I32))="","",OFFSET('Hygiene Data'!$I$11,0,10*ROW('Hygiene Data'!I32)))</f>
        <v/>
      </c>
      <c r="EE38" s="281" t="str">
        <f ca="true">+IF(OFFSET('Hygiene Data'!$I$12,0,10*ROW('Hygiene Data'!I32))="","",OFFSET('Hygiene Data'!$I$12,0,10*ROW('Hygiene Data'!I32)))</f>
        <v/>
      </c>
      <c r="EF38" s="281"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7"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1"/>
      <c r="BS39" s="281" t="str">
        <f ca="true">+IF(OFFSET('Water Data'!$D$27,0,10*ROW('Water Data'!D33))="","",OFFSET('Water Data'!$D$27,0,10*ROW('Water Data'!D33)))</f>
        <v/>
      </c>
      <c r="BT39" s="281" t="str">
        <f ca="true">+IF(OFFSET('Water Data'!$D$28,0,10*ROW('Water Data'!D33))="","",OFFSET('Water Data'!$D$28,0,10*ROW('Water Data'!D33)))</f>
        <v/>
      </c>
      <c r="BU39" s="281" t="str">
        <f ca="true">+IF(OFFSET('Water Data'!$D$29,0,10*ROW('Water Data'!D33))="","",OFFSET('Water Data'!$D$29,0,10*ROW('Water Data'!D33)))</f>
        <v/>
      </c>
      <c r="BV39" s="281" t="str">
        <f ca="true">+IF(OFFSET('Water Data'!$E$27,0,10*ROW('Water Data'!E33))="","",OFFSET('Water Data'!$E$27,0,10*ROW('Water Data'!E33)))</f>
        <v/>
      </c>
      <c r="BW39" s="281" t="str">
        <f ca="true">+IF(OFFSET('Water Data'!$E$28,0,10*ROW('Water Data'!E33))="","",OFFSET('Water Data'!$E$28,0,10*ROW('Water Data'!E33)))</f>
        <v/>
      </c>
      <c r="BX39" s="281" t="str">
        <f ca="true">+IF(OFFSET('Water Data'!$E$29,0,10*ROW('Water Data'!E33))="","",OFFSET('Water Data'!$E$29,0,10*ROW('Water Data'!E33)))</f>
        <v/>
      </c>
      <c r="BY39" s="281" t="str">
        <f ca="true">+IF(OFFSET('Water Data'!$F$27,0,10*ROW('Water Data'!F33))="","",OFFSET('Water Data'!$F$27,0,10*ROW('Water Data'!F33)))</f>
        <v/>
      </c>
      <c r="BZ39" s="281" t="str">
        <f ca="true">+IF(OFFSET('Water Data'!$F$28,0,10*ROW('Water Data'!F33))="","",OFFSET('Water Data'!$F$28,0,10*ROW('Water Data'!F33)))</f>
        <v/>
      </c>
      <c r="CA39" s="281" t="str">
        <f ca="true">+IF(OFFSET('Water Data'!$F$29,0,10*ROW('Water Data'!F33))="","",OFFSET('Water Data'!$F$29,0,10*ROW('Water Data'!F33)))</f>
        <v/>
      </c>
      <c r="CB39" s="281" t="str">
        <f ca="true">+IF(OFFSET('Water Data'!$G$27,0,10*ROW('Water Data'!G33))="","",OFFSET('Water Data'!$G$27,0,10*ROW('Water Data'!G33)))</f>
        <v/>
      </c>
      <c r="CC39" s="281" t="str">
        <f ca="true">+IF(OFFSET('Water Data'!$G$28,0,10*ROW('Water Data'!G33))="","",OFFSET('Water Data'!$G$28,0,10*ROW('Water Data'!G33)))</f>
        <v/>
      </c>
      <c r="CD39" s="281" t="str">
        <f ca="true">+IF(OFFSET('Water Data'!$G$29,0,10*ROW('Water Data'!G33))="","",OFFSET('Water Data'!$G$29,0,10*ROW('Water Data'!G33)))</f>
        <v/>
      </c>
      <c r="CE39" s="281" t="str">
        <f ca="true">+IF(OFFSET('Water Data'!$H$27,0,10*ROW('Water Data'!H33))="","",OFFSET('Water Data'!$H$27,0,10*ROW('Water Data'!H33)))</f>
        <v/>
      </c>
      <c r="CF39" s="281" t="str">
        <f ca="true">+IF(OFFSET('Water Data'!$H$28,0,10*ROW('Water Data'!H33))="","",OFFSET('Water Data'!$H$28,0,10*ROW('Water Data'!H33)))</f>
        <v/>
      </c>
      <c r="CG39" s="281" t="str">
        <f ca="true">+IF(OFFSET('Water Data'!$H$29,0,10*ROW('Water Data'!H33))="","",OFFSET('Water Data'!$H$29,0,10*ROW('Water Data'!H33)))</f>
        <v/>
      </c>
      <c r="CH39" s="281" t="str">
        <f ca="true">+IF(OFFSET('Water Data'!$I$27,0,10*ROW('Water Data'!I33))="","",OFFSET('Water Data'!$I$27,0,10*ROW('Water Data'!I33)))</f>
        <v/>
      </c>
      <c r="CI39" s="281" t="str">
        <f ca="true">+IF(OFFSET('Water Data'!$I$28,0,10*ROW('Water Data'!I33))="","",OFFSET('Water Data'!$I$28,0,10*ROW('Water Data'!I33)))</f>
        <v/>
      </c>
      <c r="CJ39" s="281" t="str">
        <f ca="true">+IF(OFFSET('Water Data'!$I$29,0,10*ROW('Water Data'!I33))="","",OFFSET('Water Data'!$I$29,0,10*ROW('Water Data'!I33)))</f>
        <v/>
      </c>
      <c r="CK39" s="281" t="str">
        <f ca="true">+IF(OFFSET('Sanitation Data'!$D$28,0,10*ROW('Sanitation Data'!D33))="","",OFFSET('Sanitation Data'!$D$28,0,10*ROW('Sanitation Data'!D33)))</f>
        <v/>
      </c>
      <c r="CL39" s="281" t="str">
        <f ca="true">+IF(OFFSET('Sanitation Data'!$D$29,0,10*ROW('Sanitation Data'!D33))="","",OFFSET('Sanitation Data'!$D$29,0,10*ROW('Sanitation Data'!D33)))</f>
        <v/>
      </c>
      <c r="CM39" s="281" t="str">
        <f ca="true">+IF(OFFSET('Sanitation Data'!$D$30,0,10*ROW('Sanitation Data'!D33))="","",OFFSET('Sanitation Data'!$D$30,0,10*ROW('Sanitation Data'!D33)))</f>
        <v/>
      </c>
      <c r="CN39" s="281" t="str">
        <f ca="true">+IF(OFFSET('Sanitation Data'!$D$31,0,10*ROW('Sanitation Data'!D33))="","",OFFSET('Sanitation Data'!$D$31,0,10*ROW('Sanitation Data'!D33)))</f>
        <v/>
      </c>
      <c r="CO39" s="281" t="str">
        <f ca="true">+IF(OFFSET('Sanitation Data'!$D$32,0,10*ROW('Sanitation Data'!D33))="","",OFFSET('Sanitation Data'!$D$32,0,10*ROW('Sanitation Data'!D33)))</f>
        <v/>
      </c>
      <c r="CP39" s="281" t="str">
        <f ca="true">+IF(OFFSET('Sanitation Data'!$E$28,0,10*ROW('Sanitation Data'!E33))="","",OFFSET('Sanitation Data'!$E$28,0,10*ROW('Sanitation Data'!E33)))</f>
        <v/>
      </c>
      <c r="CQ39" s="281" t="str">
        <f ca="true">+IF(OFFSET('Sanitation Data'!$E$29,0,10*ROW('Sanitation Data'!E33))="","",OFFSET('Sanitation Data'!$E$29,0,10*ROW('Sanitation Data'!E33)))</f>
        <v/>
      </c>
      <c r="CR39" s="281" t="str">
        <f ca="true">+IF(OFFSET('Sanitation Data'!$E$30,0,10*ROW('Sanitation Data'!E33))="","",OFFSET('Sanitation Data'!$E$30,0,10*ROW('Sanitation Data'!E33)))</f>
        <v/>
      </c>
      <c r="CS39" s="281" t="str">
        <f ca="true">+IF(OFFSET('Sanitation Data'!$E$31,0,10*ROW('Sanitation Data'!E33))="","",OFFSET('Sanitation Data'!$E$31,0,10*ROW('Sanitation Data'!E33)))</f>
        <v/>
      </c>
      <c r="CT39" s="281" t="str">
        <f ca="true">+IF(OFFSET('Sanitation Data'!$E$32,0,10*ROW('Sanitation Data'!E33))="","",OFFSET('Sanitation Data'!$E$32,0,10*ROW('Sanitation Data'!E33)))</f>
        <v/>
      </c>
      <c r="CU39" s="281" t="str">
        <f ca="true">+IF(OFFSET('Sanitation Data'!$F$28,0,10*ROW('Sanitation Data'!F33))="","",OFFSET('Sanitation Data'!$F$28,0,10*ROW('Sanitation Data'!F33)))</f>
        <v/>
      </c>
      <c r="CV39" s="281" t="str">
        <f ca="true">+IF(OFFSET('Sanitation Data'!$F$29,0,10*ROW('Sanitation Data'!F33))="","",OFFSET('Sanitation Data'!$F$29,0,10*ROW('Sanitation Data'!F33)))</f>
        <v/>
      </c>
      <c r="CW39" s="281" t="str">
        <f ca="true">+IF(OFFSET('Sanitation Data'!$F$30,0,10*ROW('Sanitation Data'!F33))="","",OFFSET('Sanitation Data'!$F$30,0,10*ROW('Sanitation Data'!F33)))</f>
        <v/>
      </c>
      <c r="CX39" s="281" t="str">
        <f ca="true">+IF(OFFSET('Sanitation Data'!$F$31,0,10*ROW('Sanitation Data'!F33))="","",OFFSET('Sanitation Data'!$F$31,0,10*ROW('Sanitation Data'!F33)))</f>
        <v/>
      </c>
      <c r="CY39" s="281" t="str">
        <f ca="true">+IF(OFFSET('Sanitation Data'!$F$32,0,10*ROW('Sanitation Data'!F33))="","",OFFSET('Sanitation Data'!$F$32,0,10*ROW('Sanitation Data'!F33)))</f>
        <v/>
      </c>
      <c r="CZ39" s="281" t="str">
        <f ca="true">+IF(OFFSET('Sanitation Data'!$G$28,0,10*ROW('Sanitation Data'!G33))="","",OFFSET('Sanitation Data'!$G$28,0,10*ROW('Sanitation Data'!G33)))</f>
        <v/>
      </c>
      <c r="DA39" s="281" t="str">
        <f ca="true">+IF(OFFSET('Sanitation Data'!$G$29,0,10*ROW('Sanitation Data'!G33))="","",OFFSET('Sanitation Data'!$G$29,0,10*ROW('Sanitation Data'!G33)))</f>
        <v/>
      </c>
      <c r="DB39" s="281" t="str">
        <f ca="true">+IF(OFFSET('Sanitation Data'!$G$30,0,10*ROW('Sanitation Data'!G33))="","",OFFSET('Sanitation Data'!$G$30,0,10*ROW('Sanitation Data'!G33)))</f>
        <v/>
      </c>
      <c r="DC39" s="281" t="str">
        <f ca="true">+IF(OFFSET('Sanitation Data'!$G$31,0,10*ROW('Sanitation Data'!G33))="","",OFFSET('Sanitation Data'!$G$31,0,10*ROW('Sanitation Data'!G33)))</f>
        <v/>
      </c>
      <c r="DD39" s="281" t="str">
        <f ca="true">+IF(OFFSET('Sanitation Data'!$G$32,0,10*ROW('Sanitation Data'!G33))="","",OFFSET('Sanitation Data'!$G$32,0,10*ROW('Sanitation Data'!G33)))</f>
        <v/>
      </c>
      <c r="DE39" s="281" t="str">
        <f ca="true">+IF(OFFSET('Sanitation Data'!$H$28,0,10*ROW('Sanitation Data'!H33))="","",OFFSET('Sanitation Data'!$H$28,0,10*ROW('Sanitation Data'!H33)))</f>
        <v/>
      </c>
      <c r="DF39" s="281" t="str">
        <f ca="true">+IF(OFFSET('Sanitation Data'!$H$29,0,10*ROW('Sanitation Data'!H33))="","",OFFSET('Sanitation Data'!$H$29,0,10*ROW('Sanitation Data'!H33)))</f>
        <v/>
      </c>
      <c r="DG39" s="281" t="str">
        <f ca="true">+IF(OFFSET('Sanitation Data'!$H$30,0,10*ROW('Sanitation Data'!H33))="","",OFFSET('Sanitation Data'!$H$30,0,10*ROW('Sanitation Data'!H33)))</f>
        <v/>
      </c>
      <c r="DH39" s="281" t="str">
        <f ca="true">+IF(OFFSET('Sanitation Data'!$H$31,0,10*ROW('Sanitation Data'!H33))="","",OFFSET('Sanitation Data'!$H$31,0,10*ROW('Sanitation Data'!H33)))</f>
        <v/>
      </c>
      <c r="DI39" s="281" t="str">
        <f ca="true">+IF(OFFSET('Sanitation Data'!$H$32,0,10*ROW('Sanitation Data'!H33))="","",OFFSET('Sanitation Data'!$H$32,0,10*ROW('Sanitation Data'!H33)))</f>
        <v/>
      </c>
      <c r="DJ39" s="281" t="str">
        <f ca="true">+IF(OFFSET('Sanitation Data'!$I$28,0,10*ROW('Sanitation Data'!I33))="","",OFFSET('Sanitation Data'!$I$28,0,10*ROW('Sanitation Data'!I33)))</f>
        <v/>
      </c>
      <c r="DK39" s="281" t="str">
        <f ca="true">+IF(OFFSET('Sanitation Data'!$I$29,0,10*ROW('Sanitation Data'!I33))="","",OFFSET('Sanitation Data'!$I$29,0,10*ROW('Sanitation Data'!I33)))</f>
        <v/>
      </c>
      <c r="DL39" s="281" t="str">
        <f ca="true">+IF(OFFSET('Sanitation Data'!$I$30,0,10*ROW('Sanitation Data'!I33))="","",OFFSET('Sanitation Data'!$I$30,0,10*ROW('Sanitation Data'!I33)))</f>
        <v/>
      </c>
      <c r="DM39" s="281" t="str">
        <f ca="true">+IF(OFFSET('Sanitation Data'!$I$31,0,10*ROW('Sanitation Data'!I33))="","",OFFSET('Sanitation Data'!$I$31,0,10*ROW('Sanitation Data'!I33)))</f>
        <v/>
      </c>
      <c r="DN39" s="281" t="str">
        <f ca="true">+IF(OFFSET('Sanitation Data'!$I$32,0,10*ROW('Sanitation Data'!I33))="","",OFFSET('Sanitation Data'!$I$32,0,10*ROW('Sanitation Data'!I33)))</f>
        <v/>
      </c>
      <c r="DO39" s="281" t="str">
        <f ca="true">+IF(OFFSET('Hygiene Data'!$D$11,0,10*ROW('Hygiene Data'!D33))="","",OFFSET('Hygiene Data'!$D$11,0,10*ROW('Hygiene Data'!D33)))</f>
        <v/>
      </c>
      <c r="DP39" s="281" t="str">
        <f ca="true">+IF(OFFSET('Hygiene Data'!$D$12,0,10*ROW('Hygiene Data'!D33))="","",OFFSET('Hygiene Data'!$D$12,0,10*ROW('Hygiene Data'!D33)))</f>
        <v/>
      </c>
      <c r="DQ39" s="281" t="str">
        <f ca="true">+IF(OFFSET('Hygiene Data'!$D$13,0,10*ROW('Hygiene Data'!D33))="","",OFFSET('Hygiene Data'!$D$13,0,10*ROW('Hygiene Data'!D33)))</f>
        <v/>
      </c>
      <c r="DR39" s="281" t="str">
        <f ca="true">+IF(OFFSET('Hygiene Data'!$E$11,0,10*ROW('Hygiene Data'!E33))="","",OFFSET('Hygiene Data'!$E$11,0,10*ROW('Hygiene Data'!E33)))</f>
        <v/>
      </c>
      <c r="DS39" s="281" t="str">
        <f ca="true">+IF(OFFSET('Hygiene Data'!$E$12,0,10*ROW('Hygiene Data'!E33))="","",OFFSET('Hygiene Data'!$E$12,0,10*ROW('Hygiene Data'!E33)))</f>
        <v/>
      </c>
      <c r="DT39" s="281" t="str">
        <f ca="true">+IF(OFFSET('Hygiene Data'!$E$13,0,10*ROW('Hygiene Data'!E33))="","",OFFSET('Hygiene Data'!$E$13,0,10*ROW('Hygiene Data'!E33)))</f>
        <v/>
      </c>
      <c r="DU39" s="281" t="str">
        <f ca="true">+IF(OFFSET('Hygiene Data'!$F$11,0,10*ROW('Hygiene Data'!F33))="","",OFFSET('Hygiene Data'!$F$11,0,10*ROW('Hygiene Data'!F33)))</f>
        <v/>
      </c>
      <c r="DV39" s="281" t="str">
        <f ca="true">+IF(OFFSET('Hygiene Data'!$F$12,0,10*ROW('Hygiene Data'!F33))="","",OFFSET('Hygiene Data'!$F$12,0,10*ROW('Hygiene Data'!F33)))</f>
        <v/>
      </c>
      <c r="DW39" s="281" t="str">
        <f ca="true">+IF(OFFSET('Hygiene Data'!$F$13,0,10*ROW('Hygiene Data'!F33))="","",OFFSET('Hygiene Data'!$F$13,0,10*ROW('Hygiene Data'!F33)))</f>
        <v/>
      </c>
      <c r="DX39" s="281" t="str">
        <f ca="true">+IF(OFFSET('Hygiene Data'!$G$11,0,10*ROW('Hygiene Data'!G33))="","",OFFSET('Hygiene Data'!$G$11,0,10*ROW('Hygiene Data'!G33)))</f>
        <v/>
      </c>
      <c r="DY39" s="281" t="str">
        <f ca="true">+IF(OFFSET('Hygiene Data'!$G$12,0,10*ROW('Hygiene Data'!G33))="","",OFFSET('Hygiene Data'!$G$12,0,10*ROW('Hygiene Data'!G33)))</f>
        <v/>
      </c>
      <c r="DZ39" s="281" t="str">
        <f ca="true">+IF(OFFSET('Hygiene Data'!$G$13,0,10*ROW('Hygiene Data'!G33))="","",OFFSET('Hygiene Data'!$G$13,0,10*ROW('Hygiene Data'!G33)))</f>
        <v/>
      </c>
      <c r="EA39" s="281" t="str">
        <f ca="true">+IF(OFFSET('Hygiene Data'!$H$11,0,10*ROW('Hygiene Data'!H33))="","",OFFSET('Hygiene Data'!$H$11,0,10*ROW('Hygiene Data'!H33)))</f>
        <v/>
      </c>
      <c r="EB39" s="281" t="str">
        <f ca="true">+IF(OFFSET('Hygiene Data'!$H$12,0,10*ROW('Hygiene Data'!H33))="","",OFFSET('Hygiene Data'!$H$12,0,10*ROW('Hygiene Data'!H33)))</f>
        <v/>
      </c>
      <c r="EC39" s="281" t="str">
        <f ca="true">+IF(OFFSET('Hygiene Data'!$H$13,0,10*ROW('Hygiene Data'!H33))="","",OFFSET('Hygiene Data'!$H$13,0,10*ROW('Hygiene Data'!H33)))</f>
        <v/>
      </c>
      <c r="ED39" s="281" t="str">
        <f ca="true">+IF(OFFSET('Hygiene Data'!$I$11,0,10*ROW('Hygiene Data'!I33))="","",OFFSET('Hygiene Data'!$I$11,0,10*ROW('Hygiene Data'!I33)))</f>
        <v/>
      </c>
      <c r="EE39" s="281" t="str">
        <f ca="true">+IF(OFFSET('Hygiene Data'!$I$12,0,10*ROW('Hygiene Data'!I33))="","",OFFSET('Hygiene Data'!$I$12,0,10*ROW('Hygiene Data'!I33)))</f>
        <v/>
      </c>
      <c r="EF39" s="281"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7"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1"/>
      <c r="BS40" s="281" t="str">
        <f ca="true">+IF(OFFSET('Water Data'!$D$27,0,10*ROW('Water Data'!D34))="","",OFFSET('Water Data'!$D$27,0,10*ROW('Water Data'!D34)))</f>
        <v/>
      </c>
      <c r="BT40" s="281" t="str">
        <f ca="true">+IF(OFFSET('Water Data'!$D$28,0,10*ROW('Water Data'!D34))="","",OFFSET('Water Data'!$D$28,0,10*ROW('Water Data'!D34)))</f>
        <v/>
      </c>
      <c r="BU40" s="281" t="str">
        <f ca="true">+IF(OFFSET('Water Data'!$D$29,0,10*ROW('Water Data'!D34))="","",OFFSET('Water Data'!$D$29,0,10*ROW('Water Data'!D34)))</f>
        <v/>
      </c>
      <c r="BV40" s="281" t="str">
        <f ca="true">+IF(OFFSET('Water Data'!$E$27,0,10*ROW('Water Data'!E34))="","",OFFSET('Water Data'!$E$27,0,10*ROW('Water Data'!E34)))</f>
        <v/>
      </c>
      <c r="BW40" s="281" t="str">
        <f ca="true">+IF(OFFSET('Water Data'!$E$28,0,10*ROW('Water Data'!E34))="","",OFFSET('Water Data'!$E$28,0,10*ROW('Water Data'!E34)))</f>
        <v/>
      </c>
      <c r="BX40" s="281" t="str">
        <f ca="true">+IF(OFFSET('Water Data'!$E$29,0,10*ROW('Water Data'!E34))="","",OFFSET('Water Data'!$E$29,0,10*ROW('Water Data'!E34)))</f>
        <v/>
      </c>
      <c r="BY40" s="281" t="str">
        <f ca="true">+IF(OFFSET('Water Data'!$F$27,0,10*ROW('Water Data'!F34))="","",OFFSET('Water Data'!$F$27,0,10*ROW('Water Data'!F34)))</f>
        <v/>
      </c>
      <c r="BZ40" s="281" t="str">
        <f ca="true">+IF(OFFSET('Water Data'!$F$28,0,10*ROW('Water Data'!F34))="","",OFFSET('Water Data'!$F$28,0,10*ROW('Water Data'!F34)))</f>
        <v/>
      </c>
      <c r="CA40" s="281" t="str">
        <f ca="true">+IF(OFFSET('Water Data'!$F$29,0,10*ROW('Water Data'!F34))="","",OFFSET('Water Data'!$F$29,0,10*ROW('Water Data'!F34)))</f>
        <v/>
      </c>
      <c r="CB40" s="281" t="str">
        <f ca="true">+IF(OFFSET('Water Data'!$G$27,0,10*ROW('Water Data'!G34))="","",OFFSET('Water Data'!$G$27,0,10*ROW('Water Data'!G34)))</f>
        <v/>
      </c>
      <c r="CC40" s="281" t="str">
        <f ca="true">+IF(OFFSET('Water Data'!$G$28,0,10*ROW('Water Data'!G34))="","",OFFSET('Water Data'!$G$28,0,10*ROW('Water Data'!G34)))</f>
        <v/>
      </c>
      <c r="CD40" s="281" t="str">
        <f ca="true">+IF(OFFSET('Water Data'!$G$29,0,10*ROW('Water Data'!G34))="","",OFFSET('Water Data'!$G$29,0,10*ROW('Water Data'!G34)))</f>
        <v/>
      </c>
      <c r="CE40" s="281" t="str">
        <f ca="true">+IF(OFFSET('Water Data'!$H$27,0,10*ROW('Water Data'!H34))="","",OFFSET('Water Data'!$H$27,0,10*ROW('Water Data'!H34)))</f>
        <v/>
      </c>
      <c r="CF40" s="281" t="str">
        <f ca="true">+IF(OFFSET('Water Data'!$H$28,0,10*ROW('Water Data'!H34))="","",OFFSET('Water Data'!$H$28,0,10*ROW('Water Data'!H34)))</f>
        <v/>
      </c>
      <c r="CG40" s="281" t="str">
        <f ca="true">+IF(OFFSET('Water Data'!$H$29,0,10*ROW('Water Data'!H34))="","",OFFSET('Water Data'!$H$29,0,10*ROW('Water Data'!H34)))</f>
        <v/>
      </c>
      <c r="CH40" s="281" t="str">
        <f ca="true">+IF(OFFSET('Water Data'!$I$27,0,10*ROW('Water Data'!I34))="","",OFFSET('Water Data'!$I$27,0,10*ROW('Water Data'!I34)))</f>
        <v/>
      </c>
      <c r="CI40" s="281" t="str">
        <f ca="true">+IF(OFFSET('Water Data'!$I$28,0,10*ROW('Water Data'!I34))="","",OFFSET('Water Data'!$I$28,0,10*ROW('Water Data'!I34)))</f>
        <v/>
      </c>
      <c r="CJ40" s="281" t="str">
        <f ca="true">+IF(OFFSET('Water Data'!$I$29,0,10*ROW('Water Data'!I34))="","",OFFSET('Water Data'!$I$29,0,10*ROW('Water Data'!I34)))</f>
        <v/>
      </c>
      <c r="CK40" s="281" t="str">
        <f ca="true">+IF(OFFSET('Sanitation Data'!$D$28,0,10*ROW('Sanitation Data'!D34))="","",OFFSET('Sanitation Data'!$D$28,0,10*ROW('Sanitation Data'!D34)))</f>
        <v/>
      </c>
      <c r="CL40" s="281" t="str">
        <f ca="true">+IF(OFFSET('Sanitation Data'!$D$29,0,10*ROW('Sanitation Data'!D34))="","",OFFSET('Sanitation Data'!$D$29,0,10*ROW('Sanitation Data'!D34)))</f>
        <v/>
      </c>
      <c r="CM40" s="281" t="str">
        <f ca="true">+IF(OFFSET('Sanitation Data'!$D$30,0,10*ROW('Sanitation Data'!D34))="","",OFFSET('Sanitation Data'!$D$30,0,10*ROW('Sanitation Data'!D34)))</f>
        <v/>
      </c>
      <c r="CN40" s="281" t="str">
        <f ca="true">+IF(OFFSET('Sanitation Data'!$D$31,0,10*ROW('Sanitation Data'!D34))="","",OFFSET('Sanitation Data'!$D$31,0,10*ROW('Sanitation Data'!D34)))</f>
        <v/>
      </c>
      <c r="CO40" s="281" t="str">
        <f ca="true">+IF(OFFSET('Sanitation Data'!$D$32,0,10*ROW('Sanitation Data'!D34))="","",OFFSET('Sanitation Data'!$D$32,0,10*ROW('Sanitation Data'!D34)))</f>
        <v/>
      </c>
      <c r="CP40" s="281" t="str">
        <f ca="true">+IF(OFFSET('Sanitation Data'!$E$28,0,10*ROW('Sanitation Data'!E34))="","",OFFSET('Sanitation Data'!$E$28,0,10*ROW('Sanitation Data'!E34)))</f>
        <v/>
      </c>
      <c r="CQ40" s="281" t="str">
        <f ca="true">+IF(OFFSET('Sanitation Data'!$E$29,0,10*ROW('Sanitation Data'!E34))="","",OFFSET('Sanitation Data'!$E$29,0,10*ROW('Sanitation Data'!E34)))</f>
        <v/>
      </c>
      <c r="CR40" s="281" t="str">
        <f ca="true">+IF(OFFSET('Sanitation Data'!$E$30,0,10*ROW('Sanitation Data'!E34))="","",OFFSET('Sanitation Data'!$E$30,0,10*ROW('Sanitation Data'!E34)))</f>
        <v/>
      </c>
      <c r="CS40" s="281" t="str">
        <f ca="true">+IF(OFFSET('Sanitation Data'!$E$31,0,10*ROW('Sanitation Data'!E34))="","",OFFSET('Sanitation Data'!$E$31,0,10*ROW('Sanitation Data'!E34)))</f>
        <v/>
      </c>
      <c r="CT40" s="281" t="str">
        <f ca="true">+IF(OFFSET('Sanitation Data'!$E$32,0,10*ROW('Sanitation Data'!E34))="","",OFFSET('Sanitation Data'!$E$32,0,10*ROW('Sanitation Data'!E34)))</f>
        <v/>
      </c>
      <c r="CU40" s="281" t="str">
        <f ca="true">+IF(OFFSET('Sanitation Data'!$F$28,0,10*ROW('Sanitation Data'!F34))="","",OFFSET('Sanitation Data'!$F$28,0,10*ROW('Sanitation Data'!F34)))</f>
        <v/>
      </c>
      <c r="CV40" s="281" t="str">
        <f ca="true">+IF(OFFSET('Sanitation Data'!$F$29,0,10*ROW('Sanitation Data'!F34))="","",OFFSET('Sanitation Data'!$F$29,0,10*ROW('Sanitation Data'!F34)))</f>
        <v/>
      </c>
      <c r="CW40" s="281" t="str">
        <f ca="true">+IF(OFFSET('Sanitation Data'!$F$30,0,10*ROW('Sanitation Data'!F34))="","",OFFSET('Sanitation Data'!$F$30,0,10*ROW('Sanitation Data'!F34)))</f>
        <v/>
      </c>
      <c r="CX40" s="281" t="str">
        <f ca="true">+IF(OFFSET('Sanitation Data'!$F$31,0,10*ROW('Sanitation Data'!F34))="","",OFFSET('Sanitation Data'!$F$31,0,10*ROW('Sanitation Data'!F34)))</f>
        <v/>
      </c>
      <c r="CY40" s="281" t="str">
        <f ca="true">+IF(OFFSET('Sanitation Data'!$F$32,0,10*ROW('Sanitation Data'!F34))="","",OFFSET('Sanitation Data'!$F$32,0,10*ROW('Sanitation Data'!F34)))</f>
        <v/>
      </c>
      <c r="CZ40" s="281" t="str">
        <f ca="true">+IF(OFFSET('Sanitation Data'!$G$28,0,10*ROW('Sanitation Data'!G34))="","",OFFSET('Sanitation Data'!$G$28,0,10*ROW('Sanitation Data'!G34)))</f>
        <v/>
      </c>
      <c r="DA40" s="281" t="str">
        <f ca="true">+IF(OFFSET('Sanitation Data'!$G$29,0,10*ROW('Sanitation Data'!G34))="","",OFFSET('Sanitation Data'!$G$29,0,10*ROW('Sanitation Data'!G34)))</f>
        <v/>
      </c>
      <c r="DB40" s="281" t="str">
        <f ca="true">+IF(OFFSET('Sanitation Data'!$G$30,0,10*ROW('Sanitation Data'!G34))="","",OFFSET('Sanitation Data'!$G$30,0,10*ROW('Sanitation Data'!G34)))</f>
        <v/>
      </c>
      <c r="DC40" s="281" t="str">
        <f ca="true">+IF(OFFSET('Sanitation Data'!$G$31,0,10*ROW('Sanitation Data'!G34))="","",OFFSET('Sanitation Data'!$G$31,0,10*ROW('Sanitation Data'!G34)))</f>
        <v/>
      </c>
      <c r="DD40" s="281" t="str">
        <f ca="true">+IF(OFFSET('Sanitation Data'!$G$32,0,10*ROW('Sanitation Data'!G34))="","",OFFSET('Sanitation Data'!$G$32,0,10*ROW('Sanitation Data'!G34)))</f>
        <v/>
      </c>
      <c r="DE40" s="281" t="str">
        <f ca="true">+IF(OFFSET('Sanitation Data'!$H$28,0,10*ROW('Sanitation Data'!H34))="","",OFFSET('Sanitation Data'!$H$28,0,10*ROW('Sanitation Data'!H34)))</f>
        <v/>
      </c>
      <c r="DF40" s="281" t="str">
        <f ca="true">+IF(OFFSET('Sanitation Data'!$H$29,0,10*ROW('Sanitation Data'!H34))="","",OFFSET('Sanitation Data'!$H$29,0,10*ROW('Sanitation Data'!H34)))</f>
        <v/>
      </c>
      <c r="DG40" s="281" t="str">
        <f ca="true">+IF(OFFSET('Sanitation Data'!$H$30,0,10*ROW('Sanitation Data'!H34))="","",OFFSET('Sanitation Data'!$H$30,0,10*ROW('Sanitation Data'!H34)))</f>
        <v/>
      </c>
      <c r="DH40" s="281" t="str">
        <f ca="true">+IF(OFFSET('Sanitation Data'!$H$31,0,10*ROW('Sanitation Data'!H34))="","",OFFSET('Sanitation Data'!$H$31,0,10*ROW('Sanitation Data'!H34)))</f>
        <v/>
      </c>
      <c r="DI40" s="281" t="str">
        <f ca="true">+IF(OFFSET('Sanitation Data'!$H$32,0,10*ROW('Sanitation Data'!H34))="","",OFFSET('Sanitation Data'!$H$32,0,10*ROW('Sanitation Data'!H34)))</f>
        <v/>
      </c>
      <c r="DJ40" s="281" t="str">
        <f ca="true">+IF(OFFSET('Sanitation Data'!$I$28,0,10*ROW('Sanitation Data'!I34))="","",OFFSET('Sanitation Data'!$I$28,0,10*ROW('Sanitation Data'!I34)))</f>
        <v/>
      </c>
      <c r="DK40" s="281" t="str">
        <f ca="true">+IF(OFFSET('Sanitation Data'!$I$29,0,10*ROW('Sanitation Data'!I34))="","",OFFSET('Sanitation Data'!$I$29,0,10*ROW('Sanitation Data'!I34)))</f>
        <v/>
      </c>
      <c r="DL40" s="281" t="str">
        <f ca="true">+IF(OFFSET('Sanitation Data'!$I$30,0,10*ROW('Sanitation Data'!I34))="","",OFFSET('Sanitation Data'!$I$30,0,10*ROW('Sanitation Data'!I34)))</f>
        <v/>
      </c>
      <c r="DM40" s="281" t="str">
        <f ca="true">+IF(OFFSET('Sanitation Data'!$I$31,0,10*ROW('Sanitation Data'!I34))="","",OFFSET('Sanitation Data'!$I$31,0,10*ROW('Sanitation Data'!I34)))</f>
        <v/>
      </c>
      <c r="DN40" s="281" t="str">
        <f ca="true">+IF(OFFSET('Sanitation Data'!$I$32,0,10*ROW('Sanitation Data'!I34))="","",OFFSET('Sanitation Data'!$I$32,0,10*ROW('Sanitation Data'!I34)))</f>
        <v/>
      </c>
      <c r="DO40" s="281" t="str">
        <f ca="true">+IF(OFFSET('Hygiene Data'!$D$11,0,10*ROW('Hygiene Data'!D34))="","",OFFSET('Hygiene Data'!$D$11,0,10*ROW('Hygiene Data'!D34)))</f>
        <v/>
      </c>
      <c r="DP40" s="281" t="str">
        <f ca="true">+IF(OFFSET('Hygiene Data'!$D$12,0,10*ROW('Hygiene Data'!D34))="","",OFFSET('Hygiene Data'!$D$12,0,10*ROW('Hygiene Data'!D34)))</f>
        <v/>
      </c>
      <c r="DQ40" s="281" t="str">
        <f ca="true">+IF(OFFSET('Hygiene Data'!$D$13,0,10*ROW('Hygiene Data'!D34))="","",OFFSET('Hygiene Data'!$D$13,0,10*ROW('Hygiene Data'!D34)))</f>
        <v/>
      </c>
      <c r="DR40" s="281" t="str">
        <f ca="true">+IF(OFFSET('Hygiene Data'!$E$11,0,10*ROW('Hygiene Data'!E34))="","",OFFSET('Hygiene Data'!$E$11,0,10*ROW('Hygiene Data'!E34)))</f>
        <v/>
      </c>
      <c r="DS40" s="281" t="str">
        <f ca="true">+IF(OFFSET('Hygiene Data'!$E$12,0,10*ROW('Hygiene Data'!E34))="","",OFFSET('Hygiene Data'!$E$12,0,10*ROW('Hygiene Data'!E34)))</f>
        <v/>
      </c>
      <c r="DT40" s="281" t="str">
        <f ca="true">+IF(OFFSET('Hygiene Data'!$E$13,0,10*ROW('Hygiene Data'!E34))="","",OFFSET('Hygiene Data'!$E$13,0,10*ROW('Hygiene Data'!E34)))</f>
        <v/>
      </c>
      <c r="DU40" s="281" t="str">
        <f ca="true">+IF(OFFSET('Hygiene Data'!$F$11,0,10*ROW('Hygiene Data'!F34))="","",OFFSET('Hygiene Data'!$F$11,0,10*ROW('Hygiene Data'!F34)))</f>
        <v/>
      </c>
      <c r="DV40" s="281" t="str">
        <f ca="true">+IF(OFFSET('Hygiene Data'!$F$12,0,10*ROW('Hygiene Data'!F34))="","",OFFSET('Hygiene Data'!$F$12,0,10*ROW('Hygiene Data'!F34)))</f>
        <v/>
      </c>
      <c r="DW40" s="281" t="str">
        <f ca="true">+IF(OFFSET('Hygiene Data'!$F$13,0,10*ROW('Hygiene Data'!F34))="","",OFFSET('Hygiene Data'!$F$13,0,10*ROW('Hygiene Data'!F34)))</f>
        <v/>
      </c>
      <c r="DX40" s="281" t="str">
        <f ca="true">+IF(OFFSET('Hygiene Data'!$G$11,0,10*ROW('Hygiene Data'!G34))="","",OFFSET('Hygiene Data'!$G$11,0,10*ROW('Hygiene Data'!G34)))</f>
        <v/>
      </c>
      <c r="DY40" s="281" t="str">
        <f ca="true">+IF(OFFSET('Hygiene Data'!$G$12,0,10*ROW('Hygiene Data'!G34))="","",OFFSET('Hygiene Data'!$G$12,0,10*ROW('Hygiene Data'!G34)))</f>
        <v/>
      </c>
      <c r="DZ40" s="281" t="str">
        <f ca="true">+IF(OFFSET('Hygiene Data'!$G$13,0,10*ROW('Hygiene Data'!G34))="","",OFFSET('Hygiene Data'!$G$13,0,10*ROW('Hygiene Data'!G34)))</f>
        <v/>
      </c>
      <c r="EA40" s="281" t="str">
        <f ca="true">+IF(OFFSET('Hygiene Data'!$H$11,0,10*ROW('Hygiene Data'!H34))="","",OFFSET('Hygiene Data'!$H$11,0,10*ROW('Hygiene Data'!H34)))</f>
        <v/>
      </c>
      <c r="EB40" s="281" t="str">
        <f ca="true">+IF(OFFSET('Hygiene Data'!$H$12,0,10*ROW('Hygiene Data'!H34))="","",OFFSET('Hygiene Data'!$H$12,0,10*ROW('Hygiene Data'!H34)))</f>
        <v/>
      </c>
      <c r="EC40" s="281" t="str">
        <f ca="true">+IF(OFFSET('Hygiene Data'!$H$13,0,10*ROW('Hygiene Data'!H34))="","",OFFSET('Hygiene Data'!$H$13,0,10*ROW('Hygiene Data'!H34)))</f>
        <v/>
      </c>
      <c r="ED40" s="281" t="str">
        <f ca="true">+IF(OFFSET('Hygiene Data'!$I$11,0,10*ROW('Hygiene Data'!I34))="","",OFFSET('Hygiene Data'!$I$11,0,10*ROW('Hygiene Data'!I34)))</f>
        <v/>
      </c>
      <c r="EE40" s="281" t="str">
        <f ca="true">+IF(OFFSET('Hygiene Data'!$I$12,0,10*ROW('Hygiene Data'!I34))="","",OFFSET('Hygiene Data'!$I$12,0,10*ROW('Hygiene Data'!I34)))</f>
        <v/>
      </c>
      <c r="EF40" s="281"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7"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1"/>
      <c r="BS41" s="281" t="str">
        <f ca="true">+IF(OFFSET('Water Data'!$D$27,0,10*ROW('Water Data'!D35))="","",OFFSET('Water Data'!$D$27,0,10*ROW('Water Data'!D35)))</f>
        <v/>
      </c>
      <c r="BT41" s="281" t="str">
        <f ca="true">+IF(OFFSET('Water Data'!$D$28,0,10*ROW('Water Data'!D35))="","",OFFSET('Water Data'!$D$28,0,10*ROW('Water Data'!D35)))</f>
        <v/>
      </c>
      <c r="BU41" s="281" t="str">
        <f ca="true">+IF(OFFSET('Water Data'!$D$29,0,10*ROW('Water Data'!D35))="","",OFFSET('Water Data'!$D$29,0,10*ROW('Water Data'!D35)))</f>
        <v/>
      </c>
      <c r="BV41" s="281" t="str">
        <f ca="true">+IF(OFFSET('Water Data'!$E$27,0,10*ROW('Water Data'!E35))="","",OFFSET('Water Data'!$E$27,0,10*ROW('Water Data'!E35)))</f>
        <v/>
      </c>
      <c r="BW41" s="281" t="str">
        <f ca="true">+IF(OFFSET('Water Data'!$E$28,0,10*ROW('Water Data'!E35))="","",OFFSET('Water Data'!$E$28,0,10*ROW('Water Data'!E35)))</f>
        <v/>
      </c>
      <c r="BX41" s="281" t="str">
        <f ca="true">+IF(OFFSET('Water Data'!$E$29,0,10*ROW('Water Data'!E35))="","",OFFSET('Water Data'!$E$29,0,10*ROW('Water Data'!E35)))</f>
        <v/>
      </c>
      <c r="BY41" s="281" t="str">
        <f ca="true">+IF(OFFSET('Water Data'!$F$27,0,10*ROW('Water Data'!F35))="","",OFFSET('Water Data'!$F$27,0,10*ROW('Water Data'!F35)))</f>
        <v/>
      </c>
      <c r="BZ41" s="281" t="str">
        <f ca="true">+IF(OFFSET('Water Data'!$F$28,0,10*ROW('Water Data'!F35))="","",OFFSET('Water Data'!$F$28,0,10*ROW('Water Data'!F35)))</f>
        <v/>
      </c>
      <c r="CA41" s="281" t="str">
        <f ca="true">+IF(OFFSET('Water Data'!$F$29,0,10*ROW('Water Data'!F35))="","",OFFSET('Water Data'!$F$29,0,10*ROW('Water Data'!F35)))</f>
        <v/>
      </c>
      <c r="CB41" s="281" t="str">
        <f ca="true">+IF(OFFSET('Water Data'!$G$27,0,10*ROW('Water Data'!G35))="","",OFFSET('Water Data'!$G$27,0,10*ROW('Water Data'!G35)))</f>
        <v/>
      </c>
      <c r="CC41" s="281" t="str">
        <f ca="true">+IF(OFFSET('Water Data'!$G$28,0,10*ROW('Water Data'!G35))="","",OFFSET('Water Data'!$G$28,0,10*ROW('Water Data'!G35)))</f>
        <v/>
      </c>
      <c r="CD41" s="281" t="str">
        <f ca="true">+IF(OFFSET('Water Data'!$G$29,0,10*ROW('Water Data'!G35))="","",OFFSET('Water Data'!$G$29,0,10*ROW('Water Data'!G35)))</f>
        <v/>
      </c>
      <c r="CE41" s="281" t="str">
        <f ca="true">+IF(OFFSET('Water Data'!$H$27,0,10*ROW('Water Data'!H35))="","",OFFSET('Water Data'!$H$27,0,10*ROW('Water Data'!H35)))</f>
        <v/>
      </c>
      <c r="CF41" s="281" t="str">
        <f ca="true">+IF(OFFSET('Water Data'!$H$28,0,10*ROW('Water Data'!H35))="","",OFFSET('Water Data'!$H$28,0,10*ROW('Water Data'!H35)))</f>
        <v/>
      </c>
      <c r="CG41" s="281" t="str">
        <f ca="true">+IF(OFFSET('Water Data'!$H$29,0,10*ROW('Water Data'!H35))="","",OFFSET('Water Data'!$H$29,0,10*ROW('Water Data'!H35)))</f>
        <v/>
      </c>
      <c r="CH41" s="281" t="str">
        <f ca="true">+IF(OFFSET('Water Data'!$I$27,0,10*ROW('Water Data'!I35))="","",OFFSET('Water Data'!$I$27,0,10*ROW('Water Data'!I35)))</f>
        <v/>
      </c>
      <c r="CI41" s="281" t="str">
        <f ca="true">+IF(OFFSET('Water Data'!$I$28,0,10*ROW('Water Data'!I35))="","",OFFSET('Water Data'!$I$28,0,10*ROW('Water Data'!I35)))</f>
        <v/>
      </c>
      <c r="CJ41" s="281" t="str">
        <f ca="true">+IF(OFFSET('Water Data'!$I$29,0,10*ROW('Water Data'!I35))="","",OFFSET('Water Data'!$I$29,0,10*ROW('Water Data'!I35)))</f>
        <v/>
      </c>
      <c r="CK41" s="281" t="str">
        <f ca="true">+IF(OFFSET('Sanitation Data'!$D$28,0,10*ROW('Sanitation Data'!D35))="","",OFFSET('Sanitation Data'!$D$28,0,10*ROW('Sanitation Data'!D35)))</f>
        <v/>
      </c>
      <c r="CL41" s="281" t="str">
        <f ca="true">+IF(OFFSET('Sanitation Data'!$D$29,0,10*ROW('Sanitation Data'!D35))="","",OFFSET('Sanitation Data'!$D$29,0,10*ROW('Sanitation Data'!D35)))</f>
        <v/>
      </c>
      <c r="CM41" s="281" t="str">
        <f ca="true">+IF(OFFSET('Sanitation Data'!$D$30,0,10*ROW('Sanitation Data'!D35))="","",OFFSET('Sanitation Data'!$D$30,0,10*ROW('Sanitation Data'!D35)))</f>
        <v/>
      </c>
      <c r="CN41" s="281" t="str">
        <f ca="true">+IF(OFFSET('Sanitation Data'!$D$31,0,10*ROW('Sanitation Data'!D35))="","",OFFSET('Sanitation Data'!$D$31,0,10*ROW('Sanitation Data'!D35)))</f>
        <v/>
      </c>
      <c r="CO41" s="281" t="str">
        <f ca="true">+IF(OFFSET('Sanitation Data'!$D$32,0,10*ROW('Sanitation Data'!D35))="","",OFFSET('Sanitation Data'!$D$32,0,10*ROW('Sanitation Data'!D35)))</f>
        <v/>
      </c>
      <c r="CP41" s="281" t="str">
        <f ca="true">+IF(OFFSET('Sanitation Data'!$E$28,0,10*ROW('Sanitation Data'!E35))="","",OFFSET('Sanitation Data'!$E$28,0,10*ROW('Sanitation Data'!E35)))</f>
        <v/>
      </c>
      <c r="CQ41" s="281" t="str">
        <f ca="true">+IF(OFFSET('Sanitation Data'!$E$29,0,10*ROW('Sanitation Data'!E35))="","",OFFSET('Sanitation Data'!$E$29,0,10*ROW('Sanitation Data'!E35)))</f>
        <v/>
      </c>
      <c r="CR41" s="281" t="str">
        <f ca="true">+IF(OFFSET('Sanitation Data'!$E$30,0,10*ROW('Sanitation Data'!E35))="","",OFFSET('Sanitation Data'!$E$30,0,10*ROW('Sanitation Data'!E35)))</f>
        <v/>
      </c>
      <c r="CS41" s="281" t="str">
        <f ca="true">+IF(OFFSET('Sanitation Data'!$E$31,0,10*ROW('Sanitation Data'!E35))="","",OFFSET('Sanitation Data'!$E$31,0,10*ROW('Sanitation Data'!E35)))</f>
        <v/>
      </c>
      <c r="CT41" s="281" t="str">
        <f ca="true">+IF(OFFSET('Sanitation Data'!$E$32,0,10*ROW('Sanitation Data'!E35))="","",OFFSET('Sanitation Data'!$E$32,0,10*ROW('Sanitation Data'!E35)))</f>
        <v/>
      </c>
      <c r="CU41" s="281" t="str">
        <f ca="true">+IF(OFFSET('Sanitation Data'!$F$28,0,10*ROW('Sanitation Data'!F35))="","",OFFSET('Sanitation Data'!$F$28,0,10*ROW('Sanitation Data'!F35)))</f>
        <v/>
      </c>
      <c r="CV41" s="281" t="str">
        <f ca="true">+IF(OFFSET('Sanitation Data'!$F$29,0,10*ROW('Sanitation Data'!F35))="","",OFFSET('Sanitation Data'!$F$29,0,10*ROW('Sanitation Data'!F35)))</f>
        <v/>
      </c>
      <c r="CW41" s="281" t="str">
        <f ca="true">+IF(OFFSET('Sanitation Data'!$F$30,0,10*ROW('Sanitation Data'!F35))="","",OFFSET('Sanitation Data'!$F$30,0,10*ROW('Sanitation Data'!F35)))</f>
        <v/>
      </c>
      <c r="CX41" s="281" t="str">
        <f ca="true">+IF(OFFSET('Sanitation Data'!$F$31,0,10*ROW('Sanitation Data'!F35))="","",OFFSET('Sanitation Data'!$F$31,0,10*ROW('Sanitation Data'!F35)))</f>
        <v/>
      </c>
      <c r="CY41" s="281" t="str">
        <f ca="true">+IF(OFFSET('Sanitation Data'!$F$32,0,10*ROW('Sanitation Data'!F35))="","",OFFSET('Sanitation Data'!$F$32,0,10*ROW('Sanitation Data'!F35)))</f>
        <v/>
      </c>
      <c r="CZ41" s="281" t="str">
        <f ca="true">+IF(OFFSET('Sanitation Data'!$G$28,0,10*ROW('Sanitation Data'!G35))="","",OFFSET('Sanitation Data'!$G$28,0,10*ROW('Sanitation Data'!G35)))</f>
        <v/>
      </c>
      <c r="DA41" s="281" t="str">
        <f ca="true">+IF(OFFSET('Sanitation Data'!$G$29,0,10*ROW('Sanitation Data'!G35))="","",OFFSET('Sanitation Data'!$G$29,0,10*ROW('Sanitation Data'!G35)))</f>
        <v/>
      </c>
      <c r="DB41" s="281" t="str">
        <f ca="true">+IF(OFFSET('Sanitation Data'!$G$30,0,10*ROW('Sanitation Data'!G35))="","",OFFSET('Sanitation Data'!$G$30,0,10*ROW('Sanitation Data'!G35)))</f>
        <v/>
      </c>
      <c r="DC41" s="281" t="str">
        <f ca="true">+IF(OFFSET('Sanitation Data'!$G$31,0,10*ROW('Sanitation Data'!G35))="","",OFFSET('Sanitation Data'!$G$31,0,10*ROW('Sanitation Data'!G35)))</f>
        <v/>
      </c>
      <c r="DD41" s="281" t="str">
        <f ca="true">+IF(OFFSET('Sanitation Data'!$G$32,0,10*ROW('Sanitation Data'!G35))="","",OFFSET('Sanitation Data'!$G$32,0,10*ROW('Sanitation Data'!G35)))</f>
        <v/>
      </c>
      <c r="DE41" s="281" t="str">
        <f ca="true">+IF(OFFSET('Sanitation Data'!$H$28,0,10*ROW('Sanitation Data'!H35))="","",OFFSET('Sanitation Data'!$H$28,0,10*ROW('Sanitation Data'!H35)))</f>
        <v/>
      </c>
      <c r="DF41" s="281" t="str">
        <f ca="true">+IF(OFFSET('Sanitation Data'!$H$29,0,10*ROW('Sanitation Data'!H35))="","",OFFSET('Sanitation Data'!$H$29,0,10*ROW('Sanitation Data'!H35)))</f>
        <v/>
      </c>
      <c r="DG41" s="281" t="str">
        <f ca="true">+IF(OFFSET('Sanitation Data'!$H$30,0,10*ROW('Sanitation Data'!H35))="","",OFFSET('Sanitation Data'!$H$30,0,10*ROW('Sanitation Data'!H35)))</f>
        <v/>
      </c>
      <c r="DH41" s="281" t="str">
        <f ca="true">+IF(OFFSET('Sanitation Data'!$H$31,0,10*ROW('Sanitation Data'!H35))="","",OFFSET('Sanitation Data'!$H$31,0,10*ROW('Sanitation Data'!H35)))</f>
        <v/>
      </c>
      <c r="DI41" s="281" t="str">
        <f ca="true">+IF(OFFSET('Sanitation Data'!$H$32,0,10*ROW('Sanitation Data'!H35))="","",OFFSET('Sanitation Data'!$H$32,0,10*ROW('Sanitation Data'!H35)))</f>
        <v/>
      </c>
      <c r="DJ41" s="281" t="str">
        <f ca="true">+IF(OFFSET('Sanitation Data'!$I$28,0,10*ROW('Sanitation Data'!I35))="","",OFFSET('Sanitation Data'!$I$28,0,10*ROW('Sanitation Data'!I35)))</f>
        <v/>
      </c>
      <c r="DK41" s="281" t="str">
        <f ca="true">+IF(OFFSET('Sanitation Data'!$I$29,0,10*ROW('Sanitation Data'!I35))="","",OFFSET('Sanitation Data'!$I$29,0,10*ROW('Sanitation Data'!I35)))</f>
        <v/>
      </c>
      <c r="DL41" s="281" t="str">
        <f ca="true">+IF(OFFSET('Sanitation Data'!$I$30,0,10*ROW('Sanitation Data'!I35))="","",OFFSET('Sanitation Data'!$I$30,0,10*ROW('Sanitation Data'!I35)))</f>
        <v/>
      </c>
      <c r="DM41" s="281" t="str">
        <f ca="true">+IF(OFFSET('Sanitation Data'!$I$31,0,10*ROW('Sanitation Data'!I35))="","",OFFSET('Sanitation Data'!$I$31,0,10*ROW('Sanitation Data'!I35)))</f>
        <v/>
      </c>
      <c r="DN41" s="281" t="str">
        <f ca="true">+IF(OFFSET('Sanitation Data'!$I$32,0,10*ROW('Sanitation Data'!I35))="","",OFFSET('Sanitation Data'!$I$32,0,10*ROW('Sanitation Data'!I35)))</f>
        <v/>
      </c>
      <c r="DO41" s="281" t="str">
        <f ca="true">+IF(OFFSET('Hygiene Data'!$D$11,0,10*ROW('Hygiene Data'!D35))="","",OFFSET('Hygiene Data'!$D$11,0,10*ROW('Hygiene Data'!D35)))</f>
        <v/>
      </c>
      <c r="DP41" s="281" t="str">
        <f ca="true">+IF(OFFSET('Hygiene Data'!$D$12,0,10*ROW('Hygiene Data'!D35))="","",OFFSET('Hygiene Data'!$D$12,0,10*ROW('Hygiene Data'!D35)))</f>
        <v/>
      </c>
      <c r="DQ41" s="281" t="str">
        <f ca="true">+IF(OFFSET('Hygiene Data'!$D$13,0,10*ROW('Hygiene Data'!D35))="","",OFFSET('Hygiene Data'!$D$13,0,10*ROW('Hygiene Data'!D35)))</f>
        <v/>
      </c>
      <c r="DR41" s="281" t="str">
        <f ca="true">+IF(OFFSET('Hygiene Data'!$E$11,0,10*ROW('Hygiene Data'!E35))="","",OFFSET('Hygiene Data'!$E$11,0,10*ROW('Hygiene Data'!E35)))</f>
        <v/>
      </c>
      <c r="DS41" s="281" t="str">
        <f ca="true">+IF(OFFSET('Hygiene Data'!$E$12,0,10*ROW('Hygiene Data'!E35))="","",OFFSET('Hygiene Data'!$E$12,0,10*ROW('Hygiene Data'!E35)))</f>
        <v/>
      </c>
      <c r="DT41" s="281" t="str">
        <f ca="true">+IF(OFFSET('Hygiene Data'!$E$13,0,10*ROW('Hygiene Data'!E35))="","",OFFSET('Hygiene Data'!$E$13,0,10*ROW('Hygiene Data'!E35)))</f>
        <v/>
      </c>
      <c r="DU41" s="281" t="str">
        <f ca="true">+IF(OFFSET('Hygiene Data'!$F$11,0,10*ROW('Hygiene Data'!F35))="","",OFFSET('Hygiene Data'!$F$11,0,10*ROW('Hygiene Data'!F35)))</f>
        <v/>
      </c>
      <c r="DV41" s="281" t="str">
        <f ca="true">+IF(OFFSET('Hygiene Data'!$F$12,0,10*ROW('Hygiene Data'!F35))="","",OFFSET('Hygiene Data'!$F$12,0,10*ROW('Hygiene Data'!F35)))</f>
        <v/>
      </c>
      <c r="DW41" s="281" t="str">
        <f ca="true">+IF(OFFSET('Hygiene Data'!$F$13,0,10*ROW('Hygiene Data'!F35))="","",OFFSET('Hygiene Data'!$F$13,0,10*ROW('Hygiene Data'!F35)))</f>
        <v/>
      </c>
      <c r="DX41" s="281" t="str">
        <f ca="true">+IF(OFFSET('Hygiene Data'!$G$11,0,10*ROW('Hygiene Data'!G35))="","",OFFSET('Hygiene Data'!$G$11,0,10*ROW('Hygiene Data'!G35)))</f>
        <v/>
      </c>
      <c r="DY41" s="281" t="str">
        <f ca="true">+IF(OFFSET('Hygiene Data'!$G$12,0,10*ROW('Hygiene Data'!G35))="","",OFFSET('Hygiene Data'!$G$12,0,10*ROW('Hygiene Data'!G35)))</f>
        <v/>
      </c>
      <c r="DZ41" s="281" t="str">
        <f ca="true">+IF(OFFSET('Hygiene Data'!$G$13,0,10*ROW('Hygiene Data'!G35))="","",OFFSET('Hygiene Data'!$G$13,0,10*ROW('Hygiene Data'!G35)))</f>
        <v/>
      </c>
      <c r="EA41" s="281" t="str">
        <f ca="true">+IF(OFFSET('Hygiene Data'!$H$11,0,10*ROW('Hygiene Data'!H35))="","",OFFSET('Hygiene Data'!$H$11,0,10*ROW('Hygiene Data'!H35)))</f>
        <v/>
      </c>
      <c r="EB41" s="281" t="str">
        <f ca="true">+IF(OFFSET('Hygiene Data'!$H$12,0,10*ROW('Hygiene Data'!H35))="","",OFFSET('Hygiene Data'!$H$12,0,10*ROW('Hygiene Data'!H35)))</f>
        <v/>
      </c>
      <c r="EC41" s="281" t="str">
        <f ca="true">+IF(OFFSET('Hygiene Data'!$H$13,0,10*ROW('Hygiene Data'!H35))="","",OFFSET('Hygiene Data'!$H$13,0,10*ROW('Hygiene Data'!H35)))</f>
        <v/>
      </c>
      <c r="ED41" s="281" t="str">
        <f ca="true">+IF(OFFSET('Hygiene Data'!$I$11,0,10*ROW('Hygiene Data'!I35))="","",OFFSET('Hygiene Data'!$I$11,0,10*ROW('Hygiene Data'!I35)))</f>
        <v/>
      </c>
      <c r="EE41" s="281" t="str">
        <f ca="true">+IF(OFFSET('Hygiene Data'!$I$12,0,10*ROW('Hygiene Data'!I35))="","",OFFSET('Hygiene Data'!$I$12,0,10*ROW('Hygiene Data'!I35)))</f>
        <v/>
      </c>
      <c r="EF41" s="281"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7"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1"/>
      <c r="BS42" s="281" t="str">
        <f ca="true">+IF(OFFSET('Water Data'!$D$27,0,10*ROW('Water Data'!D36))="","",OFFSET('Water Data'!$D$27,0,10*ROW('Water Data'!D36)))</f>
        <v/>
      </c>
      <c r="BT42" s="281" t="str">
        <f ca="true">+IF(OFFSET('Water Data'!$D$28,0,10*ROW('Water Data'!D36))="","",OFFSET('Water Data'!$D$28,0,10*ROW('Water Data'!D36)))</f>
        <v/>
      </c>
      <c r="BU42" s="281" t="str">
        <f ca="true">+IF(OFFSET('Water Data'!$D$29,0,10*ROW('Water Data'!D36))="","",OFFSET('Water Data'!$D$29,0,10*ROW('Water Data'!D36)))</f>
        <v/>
      </c>
      <c r="BV42" s="281" t="str">
        <f ca="true">+IF(OFFSET('Water Data'!$E$27,0,10*ROW('Water Data'!E36))="","",OFFSET('Water Data'!$E$27,0,10*ROW('Water Data'!E36)))</f>
        <v/>
      </c>
      <c r="BW42" s="281" t="str">
        <f ca="true">+IF(OFFSET('Water Data'!$E$28,0,10*ROW('Water Data'!E36))="","",OFFSET('Water Data'!$E$28,0,10*ROW('Water Data'!E36)))</f>
        <v/>
      </c>
      <c r="BX42" s="281" t="str">
        <f ca="true">+IF(OFFSET('Water Data'!$E$29,0,10*ROW('Water Data'!E36))="","",OFFSET('Water Data'!$E$29,0,10*ROW('Water Data'!E36)))</f>
        <v/>
      </c>
      <c r="BY42" s="281" t="str">
        <f ca="true">+IF(OFFSET('Water Data'!$F$27,0,10*ROW('Water Data'!F36))="","",OFFSET('Water Data'!$F$27,0,10*ROW('Water Data'!F36)))</f>
        <v/>
      </c>
      <c r="BZ42" s="281" t="str">
        <f ca="true">+IF(OFFSET('Water Data'!$F$28,0,10*ROW('Water Data'!F36))="","",OFFSET('Water Data'!$F$28,0,10*ROW('Water Data'!F36)))</f>
        <v/>
      </c>
      <c r="CA42" s="281" t="str">
        <f ca="true">+IF(OFFSET('Water Data'!$F$29,0,10*ROW('Water Data'!F36))="","",OFFSET('Water Data'!$F$29,0,10*ROW('Water Data'!F36)))</f>
        <v/>
      </c>
      <c r="CB42" s="281" t="str">
        <f ca="true">+IF(OFFSET('Water Data'!$G$27,0,10*ROW('Water Data'!G36))="","",OFFSET('Water Data'!$G$27,0,10*ROW('Water Data'!G36)))</f>
        <v/>
      </c>
      <c r="CC42" s="281" t="str">
        <f ca="true">+IF(OFFSET('Water Data'!$G$28,0,10*ROW('Water Data'!G36))="","",OFFSET('Water Data'!$G$28,0,10*ROW('Water Data'!G36)))</f>
        <v/>
      </c>
      <c r="CD42" s="281" t="str">
        <f ca="true">+IF(OFFSET('Water Data'!$G$29,0,10*ROW('Water Data'!G36))="","",OFFSET('Water Data'!$G$29,0,10*ROW('Water Data'!G36)))</f>
        <v/>
      </c>
      <c r="CE42" s="281" t="str">
        <f ca="true">+IF(OFFSET('Water Data'!$H$27,0,10*ROW('Water Data'!H36))="","",OFFSET('Water Data'!$H$27,0,10*ROW('Water Data'!H36)))</f>
        <v/>
      </c>
      <c r="CF42" s="281" t="str">
        <f ca="true">+IF(OFFSET('Water Data'!$H$28,0,10*ROW('Water Data'!H36))="","",OFFSET('Water Data'!$H$28,0,10*ROW('Water Data'!H36)))</f>
        <v/>
      </c>
      <c r="CG42" s="281" t="str">
        <f ca="true">+IF(OFFSET('Water Data'!$H$29,0,10*ROW('Water Data'!H36))="","",OFFSET('Water Data'!$H$29,0,10*ROW('Water Data'!H36)))</f>
        <v/>
      </c>
      <c r="CH42" s="281" t="str">
        <f ca="true">+IF(OFFSET('Water Data'!$I$27,0,10*ROW('Water Data'!I36))="","",OFFSET('Water Data'!$I$27,0,10*ROW('Water Data'!I36)))</f>
        <v/>
      </c>
      <c r="CI42" s="281" t="str">
        <f ca="true">+IF(OFFSET('Water Data'!$I$28,0,10*ROW('Water Data'!I36))="","",OFFSET('Water Data'!$I$28,0,10*ROW('Water Data'!I36)))</f>
        <v/>
      </c>
      <c r="CJ42" s="281" t="str">
        <f ca="true">+IF(OFFSET('Water Data'!$I$29,0,10*ROW('Water Data'!I36))="","",OFFSET('Water Data'!$I$29,0,10*ROW('Water Data'!I36)))</f>
        <v/>
      </c>
      <c r="CK42" s="281" t="str">
        <f ca="true">+IF(OFFSET('Sanitation Data'!$D$28,0,10*ROW('Sanitation Data'!D36))="","",OFFSET('Sanitation Data'!$D$28,0,10*ROW('Sanitation Data'!D36)))</f>
        <v/>
      </c>
      <c r="CL42" s="281" t="str">
        <f ca="true">+IF(OFFSET('Sanitation Data'!$D$29,0,10*ROW('Sanitation Data'!D36))="","",OFFSET('Sanitation Data'!$D$29,0,10*ROW('Sanitation Data'!D36)))</f>
        <v/>
      </c>
      <c r="CM42" s="281" t="str">
        <f ca="true">+IF(OFFSET('Sanitation Data'!$D$30,0,10*ROW('Sanitation Data'!D36))="","",OFFSET('Sanitation Data'!$D$30,0,10*ROW('Sanitation Data'!D36)))</f>
        <v/>
      </c>
      <c r="CN42" s="281" t="str">
        <f ca="true">+IF(OFFSET('Sanitation Data'!$D$31,0,10*ROW('Sanitation Data'!D36))="","",OFFSET('Sanitation Data'!$D$31,0,10*ROW('Sanitation Data'!D36)))</f>
        <v/>
      </c>
      <c r="CO42" s="281" t="str">
        <f ca="true">+IF(OFFSET('Sanitation Data'!$D$32,0,10*ROW('Sanitation Data'!D36))="","",OFFSET('Sanitation Data'!$D$32,0,10*ROW('Sanitation Data'!D36)))</f>
        <v/>
      </c>
      <c r="CP42" s="281" t="str">
        <f ca="true">+IF(OFFSET('Sanitation Data'!$E$28,0,10*ROW('Sanitation Data'!E36))="","",OFFSET('Sanitation Data'!$E$28,0,10*ROW('Sanitation Data'!E36)))</f>
        <v/>
      </c>
      <c r="CQ42" s="281" t="str">
        <f ca="true">+IF(OFFSET('Sanitation Data'!$E$29,0,10*ROW('Sanitation Data'!E36))="","",OFFSET('Sanitation Data'!$E$29,0,10*ROW('Sanitation Data'!E36)))</f>
        <v/>
      </c>
      <c r="CR42" s="281" t="str">
        <f ca="true">+IF(OFFSET('Sanitation Data'!$E$30,0,10*ROW('Sanitation Data'!E36))="","",OFFSET('Sanitation Data'!$E$30,0,10*ROW('Sanitation Data'!E36)))</f>
        <v/>
      </c>
      <c r="CS42" s="281" t="str">
        <f ca="true">+IF(OFFSET('Sanitation Data'!$E$31,0,10*ROW('Sanitation Data'!E36))="","",OFFSET('Sanitation Data'!$E$31,0,10*ROW('Sanitation Data'!E36)))</f>
        <v/>
      </c>
      <c r="CT42" s="281" t="str">
        <f ca="true">+IF(OFFSET('Sanitation Data'!$E$32,0,10*ROW('Sanitation Data'!E36))="","",OFFSET('Sanitation Data'!$E$32,0,10*ROW('Sanitation Data'!E36)))</f>
        <v/>
      </c>
      <c r="CU42" s="281" t="str">
        <f ca="true">+IF(OFFSET('Sanitation Data'!$F$28,0,10*ROW('Sanitation Data'!F36))="","",OFFSET('Sanitation Data'!$F$28,0,10*ROW('Sanitation Data'!F36)))</f>
        <v/>
      </c>
      <c r="CV42" s="281" t="str">
        <f ca="true">+IF(OFFSET('Sanitation Data'!$F$29,0,10*ROW('Sanitation Data'!F36))="","",OFFSET('Sanitation Data'!$F$29,0,10*ROW('Sanitation Data'!F36)))</f>
        <v/>
      </c>
      <c r="CW42" s="281" t="str">
        <f ca="true">+IF(OFFSET('Sanitation Data'!$F$30,0,10*ROW('Sanitation Data'!F36))="","",OFFSET('Sanitation Data'!$F$30,0,10*ROW('Sanitation Data'!F36)))</f>
        <v/>
      </c>
      <c r="CX42" s="281" t="str">
        <f ca="true">+IF(OFFSET('Sanitation Data'!$F$31,0,10*ROW('Sanitation Data'!F36))="","",OFFSET('Sanitation Data'!$F$31,0,10*ROW('Sanitation Data'!F36)))</f>
        <v/>
      </c>
      <c r="CY42" s="281" t="str">
        <f ca="true">+IF(OFFSET('Sanitation Data'!$F$32,0,10*ROW('Sanitation Data'!F36))="","",OFFSET('Sanitation Data'!$F$32,0,10*ROW('Sanitation Data'!F36)))</f>
        <v/>
      </c>
      <c r="CZ42" s="281" t="str">
        <f ca="true">+IF(OFFSET('Sanitation Data'!$G$28,0,10*ROW('Sanitation Data'!G36))="","",OFFSET('Sanitation Data'!$G$28,0,10*ROW('Sanitation Data'!G36)))</f>
        <v/>
      </c>
      <c r="DA42" s="281" t="str">
        <f ca="true">+IF(OFFSET('Sanitation Data'!$G$29,0,10*ROW('Sanitation Data'!G36))="","",OFFSET('Sanitation Data'!$G$29,0,10*ROW('Sanitation Data'!G36)))</f>
        <v/>
      </c>
      <c r="DB42" s="281" t="str">
        <f ca="true">+IF(OFFSET('Sanitation Data'!$G$30,0,10*ROW('Sanitation Data'!G36))="","",OFFSET('Sanitation Data'!$G$30,0,10*ROW('Sanitation Data'!G36)))</f>
        <v/>
      </c>
      <c r="DC42" s="281" t="str">
        <f ca="true">+IF(OFFSET('Sanitation Data'!$G$31,0,10*ROW('Sanitation Data'!G36))="","",OFFSET('Sanitation Data'!$G$31,0,10*ROW('Sanitation Data'!G36)))</f>
        <v/>
      </c>
      <c r="DD42" s="281" t="str">
        <f ca="true">+IF(OFFSET('Sanitation Data'!$G$32,0,10*ROW('Sanitation Data'!G36))="","",OFFSET('Sanitation Data'!$G$32,0,10*ROW('Sanitation Data'!G36)))</f>
        <v/>
      </c>
      <c r="DE42" s="281" t="str">
        <f ca="true">+IF(OFFSET('Sanitation Data'!$H$28,0,10*ROW('Sanitation Data'!H36))="","",OFFSET('Sanitation Data'!$H$28,0,10*ROW('Sanitation Data'!H36)))</f>
        <v/>
      </c>
      <c r="DF42" s="281" t="str">
        <f ca="true">+IF(OFFSET('Sanitation Data'!$H$29,0,10*ROW('Sanitation Data'!H36))="","",OFFSET('Sanitation Data'!$H$29,0,10*ROW('Sanitation Data'!H36)))</f>
        <v/>
      </c>
      <c r="DG42" s="281" t="str">
        <f ca="true">+IF(OFFSET('Sanitation Data'!$H$30,0,10*ROW('Sanitation Data'!H36))="","",OFFSET('Sanitation Data'!$H$30,0,10*ROW('Sanitation Data'!H36)))</f>
        <v/>
      </c>
      <c r="DH42" s="281" t="str">
        <f ca="true">+IF(OFFSET('Sanitation Data'!$H$31,0,10*ROW('Sanitation Data'!H36))="","",OFFSET('Sanitation Data'!$H$31,0,10*ROW('Sanitation Data'!H36)))</f>
        <v/>
      </c>
      <c r="DI42" s="281" t="str">
        <f ca="true">+IF(OFFSET('Sanitation Data'!$H$32,0,10*ROW('Sanitation Data'!H36))="","",OFFSET('Sanitation Data'!$H$32,0,10*ROW('Sanitation Data'!H36)))</f>
        <v/>
      </c>
      <c r="DJ42" s="281" t="str">
        <f ca="true">+IF(OFFSET('Sanitation Data'!$I$28,0,10*ROW('Sanitation Data'!I36))="","",OFFSET('Sanitation Data'!$I$28,0,10*ROW('Sanitation Data'!I36)))</f>
        <v/>
      </c>
      <c r="DK42" s="281" t="str">
        <f ca="true">+IF(OFFSET('Sanitation Data'!$I$29,0,10*ROW('Sanitation Data'!I36))="","",OFFSET('Sanitation Data'!$I$29,0,10*ROW('Sanitation Data'!I36)))</f>
        <v/>
      </c>
      <c r="DL42" s="281" t="str">
        <f ca="true">+IF(OFFSET('Sanitation Data'!$I$30,0,10*ROW('Sanitation Data'!I36))="","",OFFSET('Sanitation Data'!$I$30,0,10*ROW('Sanitation Data'!I36)))</f>
        <v/>
      </c>
      <c r="DM42" s="281" t="str">
        <f ca="true">+IF(OFFSET('Sanitation Data'!$I$31,0,10*ROW('Sanitation Data'!I36))="","",OFFSET('Sanitation Data'!$I$31,0,10*ROW('Sanitation Data'!I36)))</f>
        <v/>
      </c>
      <c r="DN42" s="281" t="str">
        <f ca="true">+IF(OFFSET('Sanitation Data'!$I$32,0,10*ROW('Sanitation Data'!I36))="","",OFFSET('Sanitation Data'!$I$32,0,10*ROW('Sanitation Data'!I36)))</f>
        <v/>
      </c>
      <c r="DO42" s="281" t="str">
        <f ca="true">+IF(OFFSET('Hygiene Data'!$D$11,0,10*ROW('Hygiene Data'!D36))="","",OFFSET('Hygiene Data'!$D$11,0,10*ROW('Hygiene Data'!D36)))</f>
        <v/>
      </c>
      <c r="DP42" s="281" t="str">
        <f ca="true">+IF(OFFSET('Hygiene Data'!$D$12,0,10*ROW('Hygiene Data'!D36))="","",OFFSET('Hygiene Data'!$D$12,0,10*ROW('Hygiene Data'!D36)))</f>
        <v/>
      </c>
      <c r="DQ42" s="281" t="str">
        <f ca="true">+IF(OFFSET('Hygiene Data'!$D$13,0,10*ROW('Hygiene Data'!D36))="","",OFFSET('Hygiene Data'!$D$13,0,10*ROW('Hygiene Data'!D36)))</f>
        <v/>
      </c>
      <c r="DR42" s="281" t="str">
        <f ca="true">+IF(OFFSET('Hygiene Data'!$E$11,0,10*ROW('Hygiene Data'!E36))="","",OFFSET('Hygiene Data'!$E$11,0,10*ROW('Hygiene Data'!E36)))</f>
        <v/>
      </c>
      <c r="DS42" s="281" t="str">
        <f ca="true">+IF(OFFSET('Hygiene Data'!$E$12,0,10*ROW('Hygiene Data'!E36))="","",OFFSET('Hygiene Data'!$E$12,0,10*ROW('Hygiene Data'!E36)))</f>
        <v/>
      </c>
      <c r="DT42" s="281" t="str">
        <f ca="true">+IF(OFFSET('Hygiene Data'!$E$13,0,10*ROW('Hygiene Data'!E36))="","",OFFSET('Hygiene Data'!$E$13,0,10*ROW('Hygiene Data'!E36)))</f>
        <v/>
      </c>
      <c r="DU42" s="281" t="str">
        <f ca="true">+IF(OFFSET('Hygiene Data'!$F$11,0,10*ROW('Hygiene Data'!F36))="","",OFFSET('Hygiene Data'!$F$11,0,10*ROW('Hygiene Data'!F36)))</f>
        <v/>
      </c>
      <c r="DV42" s="281" t="str">
        <f ca="true">+IF(OFFSET('Hygiene Data'!$F$12,0,10*ROW('Hygiene Data'!F36))="","",OFFSET('Hygiene Data'!$F$12,0,10*ROW('Hygiene Data'!F36)))</f>
        <v/>
      </c>
      <c r="DW42" s="281" t="str">
        <f ca="true">+IF(OFFSET('Hygiene Data'!$F$13,0,10*ROW('Hygiene Data'!F36))="","",OFFSET('Hygiene Data'!$F$13,0,10*ROW('Hygiene Data'!F36)))</f>
        <v/>
      </c>
      <c r="DX42" s="281" t="str">
        <f ca="true">+IF(OFFSET('Hygiene Data'!$G$11,0,10*ROW('Hygiene Data'!G36))="","",OFFSET('Hygiene Data'!$G$11,0,10*ROW('Hygiene Data'!G36)))</f>
        <v/>
      </c>
      <c r="DY42" s="281" t="str">
        <f ca="true">+IF(OFFSET('Hygiene Data'!$G$12,0,10*ROW('Hygiene Data'!G36))="","",OFFSET('Hygiene Data'!$G$12,0,10*ROW('Hygiene Data'!G36)))</f>
        <v/>
      </c>
      <c r="DZ42" s="281" t="str">
        <f ca="true">+IF(OFFSET('Hygiene Data'!$G$13,0,10*ROW('Hygiene Data'!G36))="","",OFFSET('Hygiene Data'!$G$13,0,10*ROW('Hygiene Data'!G36)))</f>
        <v/>
      </c>
      <c r="EA42" s="281" t="str">
        <f ca="true">+IF(OFFSET('Hygiene Data'!$H$11,0,10*ROW('Hygiene Data'!H36))="","",OFFSET('Hygiene Data'!$H$11,0,10*ROW('Hygiene Data'!H36)))</f>
        <v/>
      </c>
      <c r="EB42" s="281" t="str">
        <f ca="true">+IF(OFFSET('Hygiene Data'!$H$12,0,10*ROW('Hygiene Data'!H36))="","",OFFSET('Hygiene Data'!$H$12,0,10*ROW('Hygiene Data'!H36)))</f>
        <v/>
      </c>
      <c r="EC42" s="281" t="str">
        <f ca="true">+IF(OFFSET('Hygiene Data'!$H$13,0,10*ROW('Hygiene Data'!H36))="","",OFFSET('Hygiene Data'!$H$13,0,10*ROW('Hygiene Data'!H36)))</f>
        <v/>
      </c>
      <c r="ED42" s="281" t="str">
        <f ca="true">+IF(OFFSET('Hygiene Data'!$I$11,0,10*ROW('Hygiene Data'!I36))="","",OFFSET('Hygiene Data'!$I$11,0,10*ROW('Hygiene Data'!I36)))</f>
        <v/>
      </c>
      <c r="EE42" s="281" t="str">
        <f ca="true">+IF(OFFSET('Hygiene Data'!$I$12,0,10*ROW('Hygiene Data'!I36))="","",OFFSET('Hygiene Data'!$I$12,0,10*ROW('Hygiene Data'!I36)))</f>
        <v/>
      </c>
      <c r="EF42" s="281"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7"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1"/>
      <c r="BS43" s="281" t="str">
        <f ca="true">+IF(OFFSET('Water Data'!$D$27,0,10*ROW('Water Data'!D37))="","",OFFSET('Water Data'!$D$27,0,10*ROW('Water Data'!D37)))</f>
        <v/>
      </c>
      <c r="BT43" s="281" t="str">
        <f ca="true">+IF(OFFSET('Water Data'!$D$28,0,10*ROW('Water Data'!D37))="","",OFFSET('Water Data'!$D$28,0,10*ROW('Water Data'!D37)))</f>
        <v/>
      </c>
      <c r="BU43" s="281" t="str">
        <f ca="true">+IF(OFFSET('Water Data'!$D$29,0,10*ROW('Water Data'!D37))="","",OFFSET('Water Data'!$D$29,0,10*ROW('Water Data'!D37)))</f>
        <v/>
      </c>
      <c r="BV43" s="281" t="str">
        <f ca="true">+IF(OFFSET('Water Data'!$E$27,0,10*ROW('Water Data'!E37))="","",OFFSET('Water Data'!$E$27,0,10*ROW('Water Data'!E37)))</f>
        <v/>
      </c>
      <c r="BW43" s="281" t="str">
        <f ca="true">+IF(OFFSET('Water Data'!$E$28,0,10*ROW('Water Data'!E37))="","",OFFSET('Water Data'!$E$28,0,10*ROW('Water Data'!E37)))</f>
        <v/>
      </c>
      <c r="BX43" s="281" t="str">
        <f ca="true">+IF(OFFSET('Water Data'!$E$29,0,10*ROW('Water Data'!E37))="","",OFFSET('Water Data'!$E$29,0,10*ROW('Water Data'!E37)))</f>
        <v/>
      </c>
      <c r="BY43" s="281" t="str">
        <f ca="true">+IF(OFFSET('Water Data'!$F$27,0,10*ROW('Water Data'!F37))="","",OFFSET('Water Data'!$F$27,0,10*ROW('Water Data'!F37)))</f>
        <v/>
      </c>
      <c r="BZ43" s="281" t="str">
        <f ca="true">+IF(OFFSET('Water Data'!$F$28,0,10*ROW('Water Data'!F37))="","",OFFSET('Water Data'!$F$28,0,10*ROW('Water Data'!F37)))</f>
        <v/>
      </c>
      <c r="CA43" s="281" t="str">
        <f ca="true">+IF(OFFSET('Water Data'!$F$29,0,10*ROW('Water Data'!F37))="","",OFFSET('Water Data'!$F$29,0,10*ROW('Water Data'!F37)))</f>
        <v/>
      </c>
      <c r="CB43" s="281" t="str">
        <f ca="true">+IF(OFFSET('Water Data'!$G$27,0,10*ROW('Water Data'!G37))="","",OFFSET('Water Data'!$G$27,0,10*ROW('Water Data'!G37)))</f>
        <v/>
      </c>
      <c r="CC43" s="281" t="str">
        <f ca="true">+IF(OFFSET('Water Data'!$G$28,0,10*ROW('Water Data'!G37))="","",OFFSET('Water Data'!$G$28,0,10*ROW('Water Data'!G37)))</f>
        <v/>
      </c>
      <c r="CD43" s="281" t="str">
        <f ca="true">+IF(OFFSET('Water Data'!$G$29,0,10*ROW('Water Data'!G37))="","",OFFSET('Water Data'!$G$29,0,10*ROW('Water Data'!G37)))</f>
        <v/>
      </c>
      <c r="CE43" s="281" t="str">
        <f ca="true">+IF(OFFSET('Water Data'!$H$27,0,10*ROW('Water Data'!H37))="","",OFFSET('Water Data'!$H$27,0,10*ROW('Water Data'!H37)))</f>
        <v/>
      </c>
      <c r="CF43" s="281" t="str">
        <f ca="true">+IF(OFFSET('Water Data'!$H$28,0,10*ROW('Water Data'!H37))="","",OFFSET('Water Data'!$H$28,0,10*ROW('Water Data'!H37)))</f>
        <v/>
      </c>
      <c r="CG43" s="281" t="str">
        <f ca="true">+IF(OFFSET('Water Data'!$H$29,0,10*ROW('Water Data'!H37))="","",OFFSET('Water Data'!$H$29,0,10*ROW('Water Data'!H37)))</f>
        <v/>
      </c>
      <c r="CH43" s="281" t="str">
        <f ca="true">+IF(OFFSET('Water Data'!$I$27,0,10*ROW('Water Data'!I37))="","",OFFSET('Water Data'!$I$27,0,10*ROW('Water Data'!I37)))</f>
        <v/>
      </c>
      <c r="CI43" s="281" t="str">
        <f ca="true">+IF(OFFSET('Water Data'!$I$28,0,10*ROW('Water Data'!I37))="","",OFFSET('Water Data'!$I$28,0,10*ROW('Water Data'!I37)))</f>
        <v/>
      </c>
      <c r="CJ43" s="281" t="str">
        <f ca="true">+IF(OFFSET('Water Data'!$I$29,0,10*ROW('Water Data'!I37))="","",OFFSET('Water Data'!$I$29,0,10*ROW('Water Data'!I37)))</f>
        <v/>
      </c>
      <c r="CK43" s="281" t="str">
        <f ca="true">+IF(OFFSET('Sanitation Data'!$D$28,0,10*ROW('Sanitation Data'!D37))="","",OFFSET('Sanitation Data'!$D$28,0,10*ROW('Sanitation Data'!D37)))</f>
        <v/>
      </c>
      <c r="CL43" s="281" t="str">
        <f ca="true">+IF(OFFSET('Sanitation Data'!$D$29,0,10*ROW('Sanitation Data'!D37))="","",OFFSET('Sanitation Data'!$D$29,0,10*ROW('Sanitation Data'!D37)))</f>
        <v/>
      </c>
      <c r="CM43" s="281" t="str">
        <f ca="true">+IF(OFFSET('Sanitation Data'!$D$30,0,10*ROW('Sanitation Data'!D37))="","",OFFSET('Sanitation Data'!$D$30,0,10*ROW('Sanitation Data'!D37)))</f>
        <v/>
      </c>
      <c r="CN43" s="281" t="str">
        <f ca="true">+IF(OFFSET('Sanitation Data'!$D$31,0,10*ROW('Sanitation Data'!D37))="","",OFFSET('Sanitation Data'!$D$31,0,10*ROW('Sanitation Data'!D37)))</f>
        <v/>
      </c>
      <c r="CO43" s="281" t="str">
        <f ca="true">+IF(OFFSET('Sanitation Data'!$D$32,0,10*ROW('Sanitation Data'!D37))="","",OFFSET('Sanitation Data'!$D$32,0,10*ROW('Sanitation Data'!D37)))</f>
        <v/>
      </c>
      <c r="CP43" s="281" t="str">
        <f ca="true">+IF(OFFSET('Sanitation Data'!$E$28,0,10*ROW('Sanitation Data'!E37))="","",OFFSET('Sanitation Data'!$E$28,0,10*ROW('Sanitation Data'!E37)))</f>
        <v/>
      </c>
      <c r="CQ43" s="281" t="str">
        <f ca="true">+IF(OFFSET('Sanitation Data'!$E$29,0,10*ROW('Sanitation Data'!E37))="","",OFFSET('Sanitation Data'!$E$29,0,10*ROW('Sanitation Data'!E37)))</f>
        <v/>
      </c>
      <c r="CR43" s="281" t="str">
        <f ca="true">+IF(OFFSET('Sanitation Data'!$E$30,0,10*ROW('Sanitation Data'!E37))="","",OFFSET('Sanitation Data'!$E$30,0,10*ROW('Sanitation Data'!E37)))</f>
        <v/>
      </c>
      <c r="CS43" s="281" t="str">
        <f ca="true">+IF(OFFSET('Sanitation Data'!$E$31,0,10*ROW('Sanitation Data'!E37))="","",OFFSET('Sanitation Data'!$E$31,0,10*ROW('Sanitation Data'!E37)))</f>
        <v/>
      </c>
      <c r="CT43" s="281" t="str">
        <f ca="true">+IF(OFFSET('Sanitation Data'!$E$32,0,10*ROW('Sanitation Data'!E37))="","",OFFSET('Sanitation Data'!$E$32,0,10*ROW('Sanitation Data'!E37)))</f>
        <v/>
      </c>
      <c r="CU43" s="281" t="str">
        <f ca="true">+IF(OFFSET('Sanitation Data'!$F$28,0,10*ROW('Sanitation Data'!F37))="","",OFFSET('Sanitation Data'!$F$28,0,10*ROW('Sanitation Data'!F37)))</f>
        <v/>
      </c>
      <c r="CV43" s="281" t="str">
        <f ca="true">+IF(OFFSET('Sanitation Data'!$F$29,0,10*ROW('Sanitation Data'!F37))="","",OFFSET('Sanitation Data'!$F$29,0,10*ROW('Sanitation Data'!F37)))</f>
        <v/>
      </c>
      <c r="CW43" s="281" t="str">
        <f ca="true">+IF(OFFSET('Sanitation Data'!$F$30,0,10*ROW('Sanitation Data'!F37))="","",OFFSET('Sanitation Data'!$F$30,0,10*ROW('Sanitation Data'!F37)))</f>
        <v/>
      </c>
      <c r="CX43" s="281" t="str">
        <f ca="true">+IF(OFFSET('Sanitation Data'!$F$31,0,10*ROW('Sanitation Data'!F37))="","",OFFSET('Sanitation Data'!$F$31,0,10*ROW('Sanitation Data'!F37)))</f>
        <v/>
      </c>
      <c r="CY43" s="281" t="str">
        <f ca="true">+IF(OFFSET('Sanitation Data'!$F$32,0,10*ROW('Sanitation Data'!F37))="","",OFFSET('Sanitation Data'!$F$32,0,10*ROW('Sanitation Data'!F37)))</f>
        <v/>
      </c>
      <c r="CZ43" s="281" t="str">
        <f ca="true">+IF(OFFSET('Sanitation Data'!$G$28,0,10*ROW('Sanitation Data'!G37))="","",OFFSET('Sanitation Data'!$G$28,0,10*ROW('Sanitation Data'!G37)))</f>
        <v/>
      </c>
      <c r="DA43" s="281" t="str">
        <f ca="true">+IF(OFFSET('Sanitation Data'!$G$29,0,10*ROW('Sanitation Data'!G37))="","",OFFSET('Sanitation Data'!$G$29,0,10*ROW('Sanitation Data'!G37)))</f>
        <v/>
      </c>
      <c r="DB43" s="281" t="str">
        <f ca="true">+IF(OFFSET('Sanitation Data'!$G$30,0,10*ROW('Sanitation Data'!G37))="","",OFFSET('Sanitation Data'!$G$30,0,10*ROW('Sanitation Data'!G37)))</f>
        <v/>
      </c>
      <c r="DC43" s="281" t="str">
        <f ca="true">+IF(OFFSET('Sanitation Data'!$G$31,0,10*ROW('Sanitation Data'!G37))="","",OFFSET('Sanitation Data'!$G$31,0,10*ROW('Sanitation Data'!G37)))</f>
        <v/>
      </c>
      <c r="DD43" s="281" t="str">
        <f ca="true">+IF(OFFSET('Sanitation Data'!$G$32,0,10*ROW('Sanitation Data'!G37))="","",OFFSET('Sanitation Data'!$G$32,0,10*ROW('Sanitation Data'!G37)))</f>
        <v/>
      </c>
      <c r="DE43" s="281" t="str">
        <f ca="true">+IF(OFFSET('Sanitation Data'!$H$28,0,10*ROW('Sanitation Data'!H37))="","",OFFSET('Sanitation Data'!$H$28,0,10*ROW('Sanitation Data'!H37)))</f>
        <v/>
      </c>
      <c r="DF43" s="281" t="str">
        <f ca="true">+IF(OFFSET('Sanitation Data'!$H$29,0,10*ROW('Sanitation Data'!H37))="","",OFFSET('Sanitation Data'!$H$29,0,10*ROW('Sanitation Data'!H37)))</f>
        <v/>
      </c>
      <c r="DG43" s="281" t="str">
        <f ca="true">+IF(OFFSET('Sanitation Data'!$H$30,0,10*ROW('Sanitation Data'!H37))="","",OFFSET('Sanitation Data'!$H$30,0,10*ROW('Sanitation Data'!H37)))</f>
        <v/>
      </c>
      <c r="DH43" s="281" t="str">
        <f ca="true">+IF(OFFSET('Sanitation Data'!$H$31,0,10*ROW('Sanitation Data'!H37))="","",OFFSET('Sanitation Data'!$H$31,0,10*ROW('Sanitation Data'!H37)))</f>
        <v/>
      </c>
      <c r="DI43" s="281" t="str">
        <f ca="true">+IF(OFFSET('Sanitation Data'!$H$32,0,10*ROW('Sanitation Data'!H37))="","",OFFSET('Sanitation Data'!$H$32,0,10*ROW('Sanitation Data'!H37)))</f>
        <v/>
      </c>
      <c r="DJ43" s="281" t="str">
        <f ca="true">+IF(OFFSET('Sanitation Data'!$I$28,0,10*ROW('Sanitation Data'!I37))="","",OFFSET('Sanitation Data'!$I$28,0,10*ROW('Sanitation Data'!I37)))</f>
        <v/>
      </c>
      <c r="DK43" s="281" t="str">
        <f ca="true">+IF(OFFSET('Sanitation Data'!$I$29,0,10*ROW('Sanitation Data'!I37))="","",OFFSET('Sanitation Data'!$I$29,0,10*ROW('Sanitation Data'!I37)))</f>
        <v/>
      </c>
      <c r="DL43" s="281" t="str">
        <f ca="true">+IF(OFFSET('Sanitation Data'!$I$30,0,10*ROW('Sanitation Data'!I37))="","",OFFSET('Sanitation Data'!$I$30,0,10*ROW('Sanitation Data'!I37)))</f>
        <v/>
      </c>
      <c r="DM43" s="281" t="str">
        <f ca="true">+IF(OFFSET('Sanitation Data'!$I$31,0,10*ROW('Sanitation Data'!I37))="","",OFFSET('Sanitation Data'!$I$31,0,10*ROW('Sanitation Data'!I37)))</f>
        <v/>
      </c>
      <c r="DN43" s="281" t="str">
        <f ca="true">+IF(OFFSET('Sanitation Data'!$I$32,0,10*ROW('Sanitation Data'!I37))="","",OFFSET('Sanitation Data'!$I$32,0,10*ROW('Sanitation Data'!I37)))</f>
        <v/>
      </c>
      <c r="DO43" s="281" t="str">
        <f ca="true">+IF(OFFSET('Hygiene Data'!$D$11,0,10*ROW('Hygiene Data'!D37))="","",OFFSET('Hygiene Data'!$D$11,0,10*ROW('Hygiene Data'!D37)))</f>
        <v/>
      </c>
      <c r="DP43" s="281" t="str">
        <f ca="true">+IF(OFFSET('Hygiene Data'!$D$12,0,10*ROW('Hygiene Data'!D37))="","",OFFSET('Hygiene Data'!$D$12,0,10*ROW('Hygiene Data'!D37)))</f>
        <v/>
      </c>
      <c r="DQ43" s="281" t="str">
        <f ca="true">+IF(OFFSET('Hygiene Data'!$D$13,0,10*ROW('Hygiene Data'!D37))="","",OFFSET('Hygiene Data'!$D$13,0,10*ROW('Hygiene Data'!D37)))</f>
        <v/>
      </c>
      <c r="DR43" s="281" t="str">
        <f ca="true">+IF(OFFSET('Hygiene Data'!$E$11,0,10*ROW('Hygiene Data'!E37))="","",OFFSET('Hygiene Data'!$E$11,0,10*ROW('Hygiene Data'!E37)))</f>
        <v/>
      </c>
      <c r="DS43" s="281" t="str">
        <f ca="true">+IF(OFFSET('Hygiene Data'!$E$12,0,10*ROW('Hygiene Data'!E37))="","",OFFSET('Hygiene Data'!$E$12,0,10*ROW('Hygiene Data'!E37)))</f>
        <v/>
      </c>
      <c r="DT43" s="281" t="str">
        <f ca="true">+IF(OFFSET('Hygiene Data'!$E$13,0,10*ROW('Hygiene Data'!E37))="","",OFFSET('Hygiene Data'!$E$13,0,10*ROW('Hygiene Data'!E37)))</f>
        <v/>
      </c>
      <c r="DU43" s="281" t="str">
        <f ca="true">+IF(OFFSET('Hygiene Data'!$F$11,0,10*ROW('Hygiene Data'!F37))="","",OFFSET('Hygiene Data'!$F$11,0,10*ROW('Hygiene Data'!F37)))</f>
        <v/>
      </c>
      <c r="DV43" s="281" t="str">
        <f ca="true">+IF(OFFSET('Hygiene Data'!$F$12,0,10*ROW('Hygiene Data'!F37))="","",OFFSET('Hygiene Data'!$F$12,0,10*ROW('Hygiene Data'!F37)))</f>
        <v/>
      </c>
      <c r="DW43" s="281" t="str">
        <f ca="true">+IF(OFFSET('Hygiene Data'!$F$13,0,10*ROW('Hygiene Data'!F37))="","",OFFSET('Hygiene Data'!$F$13,0,10*ROW('Hygiene Data'!F37)))</f>
        <v/>
      </c>
      <c r="DX43" s="281" t="str">
        <f ca="true">+IF(OFFSET('Hygiene Data'!$G$11,0,10*ROW('Hygiene Data'!G37))="","",OFFSET('Hygiene Data'!$G$11,0,10*ROW('Hygiene Data'!G37)))</f>
        <v/>
      </c>
      <c r="DY43" s="281" t="str">
        <f ca="true">+IF(OFFSET('Hygiene Data'!$G$12,0,10*ROW('Hygiene Data'!G37))="","",OFFSET('Hygiene Data'!$G$12,0,10*ROW('Hygiene Data'!G37)))</f>
        <v/>
      </c>
      <c r="DZ43" s="281" t="str">
        <f ca="true">+IF(OFFSET('Hygiene Data'!$G$13,0,10*ROW('Hygiene Data'!G37))="","",OFFSET('Hygiene Data'!$G$13,0,10*ROW('Hygiene Data'!G37)))</f>
        <v/>
      </c>
      <c r="EA43" s="281" t="str">
        <f ca="true">+IF(OFFSET('Hygiene Data'!$H$11,0,10*ROW('Hygiene Data'!H37))="","",OFFSET('Hygiene Data'!$H$11,0,10*ROW('Hygiene Data'!H37)))</f>
        <v/>
      </c>
      <c r="EB43" s="281" t="str">
        <f ca="true">+IF(OFFSET('Hygiene Data'!$H$12,0,10*ROW('Hygiene Data'!H37))="","",OFFSET('Hygiene Data'!$H$12,0,10*ROW('Hygiene Data'!H37)))</f>
        <v/>
      </c>
      <c r="EC43" s="281" t="str">
        <f ca="true">+IF(OFFSET('Hygiene Data'!$H$13,0,10*ROW('Hygiene Data'!H37))="","",OFFSET('Hygiene Data'!$H$13,0,10*ROW('Hygiene Data'!H37)))</f>
        <v/>
      </c>
      <c r="ED43" s="281" t="str">
        <f ca="true">+IF(OFFSET('Hygiene Data'!$I$11,0,10*ROW('Hygiene Data'!I37))="","",OFFSET('Hygiene Data'!$I$11,0,10*ROW('Hygiene Data'!I37)))</f>
        <v/>
      </c>
      <c r="EE43" s="281" t="str">
        <f ca="true">+IF(OFFSET('Hygiene Data'!$I$12,0,10*ROW('Hygiene Data'!I37))="","",OFFSET('Hygiene Data'!$I$12,0,10*ROW('Hygiene Data'!I37)))</f>
        <v/>
      </c>
      <c r="EF43" s="281"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7"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1"/>
      <c r="BS44" s="281" t="str">
        <f ca="true">+IF(OFFSET('Water Data'!$D$27,0,10*ROW('Water Data'!D38))="","",OFFSET('Water Data'!$D$27,0,10*ROW('Water Data'!D38)))</f>
        <v/>
      </c>
      <c r="BT44" s="281" t="str">
        <f ca="true">+IF(OFFSET('Water Data'!$D$28,0,10*ROW('Water Data'!D38))="","",OFFSET('Water Data'!$D$28,0,10*ROW('Water Data'!D38)))</f>
        <v/>
      </c>
      <c r="BU44" s="281" t="str">
        <f ca="true">+IF(OFFSET('Water Data'!$D$29,0,10*ROW('Water Data'!D38))="","",OFFSET('Water Data'!$D$29,0,10*ROW('Water Data'!D38)))</f>
        <v/>
      </c>
      <c r="BV44" s="281" t="str">
        <f ca="true">+IF(OFFSET('Water Data'!$E$27,0,10*ROW('Water Data'!E38))="","",OFFSET('Water Data'!$E$27,0,10*ROW('Water Data'!E38)))</f>
        <v/>
      </c>
      <c r="BW44" s="281" t="str">
        <f ca="true">+IF(OFFSET('Water Data'!$E$28,0,10*ROW('Water Data'!E38))="","",OFFSET('Water Data'!$E$28,0,10*ROW('Water Data'!E38)))</f>
        <v/>
      </c>
      <c r="BX44" s="281" t="str">
        <f ca="true">+IF(OFFSET('Water Data'!$E$29,0,10*ROW('Water Data'!E38))="","",OFFSET('Water Data'!$E$29,0,10*ROW('Water Data'!E38)))</f>
        <v/>
      </c>
      <c r="BY44" s="281" t="str">
        <f ca="true">+IF(OFFSET('Water Data'!$F$27,0,10*ROW('Water Data'!F38))="","",OFFSET('Water Data'!$F$27,0,10*ROW('Water Data'!F38)))</f>
        <v/>
      </c>
      <c r="BZ44" s="281" t="str">
        <f ca="true">+IF(OFFSET('Water Data'!$F$28,0,10*ROW('Water Data'!F38))="","",OFFSET('Water Data'!$F$28,0,10*ROW('Water Data'!F38)))</f>
        <v/>
      </c>
      <c r="CA44" s="281" t="str">
        <f ca="true">+IF(OFFSET('Water Data'!$F$29,0,10*ROW('Water Data'!F38))="","",OFFSET('Water Data'!$F$29,0,10*ROW('Water Data'!F38)))</f>
        <v/>
      </c>
      <c r="CB44" s="281" t="str">
        <f ca="true">+IF(OFFSET('Water Data'!$G$27,0,10*ROW('Water Data'!G38))="","",OFFSET('Water Data'!$G$27,0,10*ROW('Water Data'!G38)))</f>
        <v/>
      </c>
      <c r="CC44" s="281" t="str">
        <f ca="true">+IF(OFFSET('Water Data'!$G$28,0,10*ROW('Water Data'!G38))="","",OFFSET('Water Data'!$G$28,0,10*ROW('Water Data'!G38)))</f>
        <v/>
      </c>
      <c r="CD44" s="281" t="str">
        <f ca="true">+IF(OFFSET('Water Data'!$G$29,0,10*ROW('Water Data'!G38))="","",OFFSET('Water Data'!$G$29,0,10*ROW('Water Data'!G38)))</f>
        <v/>
      </c>
      <c r="CE44" s="281" t="str">
        <f ca="true">+IF(OFFSET('Water Data'!$H$27,0,10*ROW('Water Data'!H38))="","",OFFSET('Water Data'!$H$27,0,10*ROW('Water Data'!H38)))</f>
        <v/>
      </c>
      <c r="CF44" s="281" t="str">
        <f ca="true">+IF(OFFSET('Water Data'!$H$28,0,10*ROW('Water Data'!H38))="","",OFFSET('Water Data'!$H$28,0,10*ROW('Water Data'!H38)))</f>
        <v/>
      </c>
      <c r="CG44" s="281" t="str">
        <f ca="true">+IF(OFFSET('Water Data'!$H$29,0,10*ROW('Water Data'!H38))="","",OFFSET('Water Data'!$H$29,0,10*ROW('Water Data'!H38)))</f>
        <v/>
      </c>
      <c r="CH44" s="281" t="str">
        <f ca="true">+IF(OFFSET('Water Data'!$I$27,0,10*ROW('Water Data'!I38))="","",OFFSET('Water Data'!$I$27,0,10*ROW('Water Data'!I38)))</f>
        <v/>
      </c>
      <c r="CI44" s="281" t="str">
        <f ca="true">+IF(OFFSET('Water Data'!$I$28,0,10*ROW('Water Data'!I38))="","",OFFSET('Water Data'!$I$28,0,10*ROW('Water Data'!I38)))</f>
        <v/>
      </c>
      <c r="CJ44" s="281" t="str">
        <f ca="true">+IF(OFFSET('Water Data'!$I$29,0,10*ROW('Water Data'!I38))="","",OFFSET('Water Data'!$I$29,0,10*ROW('Water Data'!I38)))</f>
        <v/>
      </c>
      <c r="CK44" s="281" t="str">
        <f ca="true">+IF(OFFSET('Sanitation Data'!$D$28,0,10*ROW('Sanitation Data'!D38))="","",OFFSET('Sanitation Data'!$D$28,0,10*ROW('Sanitation Data'!D38)))</f>
        <v/>
      </c>
      <c r="CL44" s="281" t="str">
        <f ca="true">+IF(OFFSET('Sanitation Data'!$D$29,0,10*ROW('Sanitation Data'!D38))="","",OFFSET('Sanitation Data'!$D$29,0,10*ROW('Sanitation Data'!D38)))</f>
        <v/>
      </c>
      <c r="CM44" s="281" t="str">
        <f ca="true">+IF(OFFSET('Sanitation Data'!$D$30,0,10*ROW('Sanitation Data'!D38))="","",OFFSET('Sanitation Data'!$D$30,0,10*ROW('Sanitation Data'!D38)))</f>
        <v/>
      </c>
      <c r="CN44" s="281" t="str">
        <f ca="true">+IF(OFFSET('Sanitation Data'!$D$31,0,10*ROW('Sanitation Data'!D38))="","",OFFSET('Sanitation Data'!$D$31,0,10*ROW('Sanitation Data'!D38)))</f>
        <v/>
      </c>
      <c r="CO44" s="281" t="str">
        <f ca="true">+IF(OFFSET('Sanitation Data'!$D$32,0,10*ROW('Sanitation Data'!D38))="","",OFFSET('Sanitation Data'!$D$32,0,10*ROW('Sanitation Data'!D38)))</f>
        <v/>
      </c>
      <c r="CP44" s="281" t="str">
        <f ca="true">+IF(OFFSET('Sanitation Data'!$E$28,0,10*ROW('Sanitation Data'!E38))="","",OFFSET('Sanitation Data'!$E$28,0,10*ROW('Sanitation Data'!E38)))</f>
        <v/>
      </c>
      <c r="CQ44" s="281" t="str">
        <f ca="true">+IF(OFFSET('Sanitation Data'!$E$29,0,10*ROW('Sanitation Data'!E38))="","",OFFSET('Sanitation Data'!$E$29,0,10*ROW('Sanitation Data'!E38)))</f>
        <v/>
      </c>
      <c r="CR44" s="281" t="str">
        <f ca="true">+IF(OFFSET('Sanitation Data'!$E$30,0,10*ROW('Sanitation Data'!E38))="","",OFFSET('Sanitation Data'!$E$30,0,10*ROW('Sanitation Data'!E38)))</f>
        <v/>
      </c>
      <c r="CS44" s="281" t="str">
        <f ca="true">+IF(OFFSET('Sanitation Data'!$E$31,0,10*ROW('Sanitation Data'!E38))="","",OFFSET('Sanitation Data'!$E$31,0,10*ROW('Sanitation Data'!E38)))</f>
        <v/>
      </c>
      <c r="CT44" s="281" t="str">
        <f ca="true">+IF(OFFSET('Sanitation Data'!$E$32,0,10*ROW('Sanitation Data'!E38))="","",OFFSET('Sanitation Data'!$E$32,0,10*ROW('Sanitation Data'!E38)))</f>
        <v/>
      </c>
      <c r="CU44" s="281" t="str">
        <f ca="true">+IF(OFFSET('Sanitation Data'!$F$28,0,10*ROW('Sanitation Data'!F38))="","",OFFSET('Sanitation Data'!$F$28,0,10*ROW('Sanitation Data'!F38)))</f>
        <v/>
      </c>
      <c r="CV44" s="281" t="str">
        <f ca="true">+IF(OFFSET('Sanitation Data'!$F$29,0,10*ROW('Sanitation Data'!F38))="","",OFFSET('Sanitation Data'!$F$29,0,10*ROW('Sanitation Data'!F38)))</f>
        <v/>
      </c>
      <c r="CW44" s="281" t="str">
        <f ca="true">+IF(OFFSET('Sanitation Data'!$F$30,0,10*ROW('Sanitation Data'!F38))="","",OFFSET('Sanitation Data'!$F$30,0,10*ROW('Sanitation Data'!F38)))</f>
        <v/>
      </c>
      <c r="CX44" s="281" t="str">
        <f ca="true">+IF(OFFSET('Sanitation Data'!$F$31,0,10*ROW('Sanitation Data'!F38))="","",OFFSET('Sanitation Data'!$F$31,0,10*ROW('Sanitation Data'!F38)))</f>
        <v/>
      </c>
      <c r="CY44" s="281" t="str">
        <f ca="true">+IF(OFFSET('Sanitation Data'!$F$32,0,10*ROW('Sanitation Data'!F38))="","",OFFSET('Sanitation Data'!$F$32,0,10*ROW('Sanitation Data'!F38)))</f>
        <v/>
      </c>
      <c r="CZ44" s="281" t="str">
        <f ca="true">+IF(OFFSET('Sanitation Data'!$G$28,0,10*ROW('Sanitation Data'!G38))="","",OFFSET('Sanitation Data'!$G$28,0,10*ROW('Sanitation Data'!G38)))</f>
        <v/>
      </c>
      <c r="DA44" s="281" t="str">
        <f ca="true">+IF(OFFSET('Sanitation Data'!$G$29,0,10*ROW('Sanitation Data'!G38))="","",OFFSET('Sanitation Data'!$G$29,0,10*ROW('Sanitation Data'!G38)))</f>
        <v/>
      </c>
      <c r="DB44" s="281" t="str">
        <f ca="true">+IF(OFFSET('Sanitation Data'!$G$30,0,10*ROW('Sanitation Data'!G38))="","",OFFSET('Sanitation Data'!$G$30,0,10*ROW('Sanitation Data'!G38)))</f>
        <v/>
      </c>
      <c r="DC44" s="281" t="str">
        <f ca="true">+IF(OFFSET('Sanitation Data'!$G$31,0,10*ROW('Sanitation Data'!G38))="","",OFFSET('Sanitation Data'!$G$31,0,10*ROW('Sanitation Data'!G38)))</f>
        <v/>
      </c>
      <c r="DD44" s="281" t="str">
        <f ca="true">+IF(OFFSET('Sanitation Data'!$G$32,0,10*ROW('Sanitation Data'!G38))="","",OFFSET('Sanitation Data'!$G$32,0,10*ROW('Sanitation Data'!G38)))</f>
        <v/>
      </c>
      <c r="DE44" s="281" t="str">
        <f ca="true">+IF(OFFSET('Sanitation Data'!$H$28,0,10*ROW('Sanitation Data'!H38))="","",OFFSET('Sanitation Data'!$H$28,0,10*ROW('Sanitation Data'!H38)))</f>
        <v/>
      </c>
      <c r="DF44" s="281" t="str">
        <f ca="true">+IF(OFFSET('Sanitation Data'!$H$29,0,10*ROW('Sanitation Data'!H38))="","",OFFSET('Sanitation Data'!$H$29,0,10*ROW('Sanitation Data'!H38)))</f>
        <v/>
      </c>
      <c r="DG44" s="281" t="str">
        <f ca="true">+IF(OFFSET('Sanitation Data'!$H$30,0,10*ROW('Sanitation Data'!H38))="","",OFFSET('Sanitation Data'!$H$30,0,10*ROW('Sanitation Data'!H38)))</f>
        <v/>
      </c>
      <c r="DH44" s="281" t="str">
        <f ca="true">+IF(OFFSET('Sanitation Data'!$H$31,0,10*ROW('Sanitation Data'!H38))="","",OFFSET('Sanitation Data'!$H$31,0,10*ROW('Sanitation Data'!H38)))</f>
        <v/>
      </c>
      <c r="DI44" s="281" t="str">
        <f ca="true">+IF(OFFSET('Sanitation Data'!$H$32,0,10*ROW('Sanitation Data'!H38))="","",OFFSET('Sanitation Data'!$H$32,0,10*ROW('Sanitation Data'!H38)))</f>
        <v/>
      </c>
      <c r="DJ44" s="281" t="str">
        <f ca="true">+IF(OFFSET('Sanitation Data'!$I$28,0,10*ROW('Sanitation Data'!I38))="","",OFFSET('Sanitation Data'!$I$28,0,10*ROW('Sanitation Data'!I38)))</f>
        <v/>
      </c>
      <c r="DK44" s="281" t="str">
        <f ca="true">+IF(OFFSET('Sanitation Data'!$I$29,0,10*ROW('Sanitation Data'!I38))="","",OFFSET('Sanitation Data'!$I$29,0,10*ROW('Sanitation Data'!I38)))</f>
        <v/>
      </c>
      <c r="DL44" s="281" t="str">
        <f ca="true">+IF(OFFSET('Sanitation Data'!$I$30,0,10*ROW('Sanitation Data'!I38))="","",OFFSET('Sanitation Data'!$I$30,0,10*ROW('Sanitation Data'!I38)))</f>
        <v/>
      </c>
      <c r="DM44" s="281" t="str">
        <f ca="true">+IF(OFFSET('Sanitation Data'!$I$31,0,10*ROW('Sanitation Data'!I38))="","",OFFSET('Sanitation Data'!$I$31,0,10*ROW('Sanitation Data'!I38)))</f>
        <v/>
      </c>
      <c r="DN44" s="281" t="str">
        <f ca="true">+IF(OFFSET('Sanitation Data'!$I$32,0,10*ROW('Sanitation Data'!I38))="","",OFFSET('Sanitation Data'!$I$32,0,10*ROW('Sanitation Data'!I38)))</f>
        <v/>
      </c>
      <c r="DO44" s="281" t="str">
        <f ca="true">+IF(OFFSET('Hygiene Data'!$D$11,0,10*ROW('Hygiene Data'!D38))="","",OFFSET('Hygiene Data'!$D$11,0,10*ROW('Hygiene Data'!D38)))</f>
        <v/>
      </c>
      <c r="DP44" s="281" t="str">
        <f ca="true">+IF(OFFSET('Hygiene Data'!$D$12,0,10*ROW('Hygiene Data'!D38))="","",OFFSET('Hygiene Data'!$D$12,0,10*ROW('Hygiene Data'!D38)))</f>
        <v/>
      </c>
      <c r="DQ44" s="281" t="str">
        <f ca="true">+IF(OFFSET('Hygiene Data'!$D$13,0,10*ROW('Hygiene Data'!D38))="","",OFFSET('Hygiene Data'!$D$13,0,10*ROW('Hygiene Data'!D38)))</f>
        <v/>
      </c>
      <c r="DR44" s="281" t="str">
        <f ca="true">+IF(OFFSET('Hygiene Data'!$E$11,0,10*ROW('Hygiene Data'!E38))="","",OFFSET('Hygiene Data'!$E$11,0,10*ROW('Hygiene Data'!E38)))</f>
        <v/>
      </c>
      <c r="DS44" s="281" t="str">
        <f ca="true">+IF(OFFSET('Hygiene Data'!$E$12,0,10*ROW('Hygiene Data'!E38))="","",OFFSET('Hygiene Data'!$E$12,0,10*ROW('Hygiene Data'!E38)))</f>
        <v/>
      </c>
      <c r="DT44" s="281" t="str">
        <f ca="true">+IF(OFFSET('Hygiene Data'!$E$13,0,10*ROW('Hygiene Data'!E38))="","",OFFSET('Hygiene Data'!$E$13,0,10*ROW('Hygiene Data'!E38)))</f>
        <v/>
      </c>
      <c r="DU44" s="281" t="str">
        <f ca="true">+IF(OFFSET('Hygiene Data'!$F$11,0,10*ROW('Hygiene Data'!F38))="","",OFFSET('Hygiene Data'!$F$11,0,10*ROW('Hygiene Data'!F38)))</f>
        <v/>
      </c>
      <c r="DV44" s="281" t="str">
        <f ca="true">+IF(OFFSET('Hygiene Data'!$F$12,0,10*ROW('Hygiene Data'!F38))="","",OFFSET('Hygiene Data'!$F$12,0,10*ROW('Hygiene Data'!F38)))</f>
        <v/>
      </c>
      <c r="DW44" s="281" t="str">
        <f ca="true">+IF(OFFSET('Hygiene Data'!$F$13,0,10*ROW('Hygiene Data'!F38))="","",OFFSET('Hygiene Data'!$F$13,0,10*ROW('Hygiene Data'!F38)))</f>
        <v/>
      </c>
      <c r="DX44" s="281" t="str">
        <f ca="true">+IF(OFFSET('Hygiene Data'!$G$11,0,10*ROW('Hygiene Data'!G38))="","",OFFSET('Hygiene Data'!$G$11,0,10*ROW('Hygiene Data'!G38)))</f>
        <v/>
      </c>
      <c r="DY44" s="281" t="str">
        <f ca="true">+IF(OFFSET('Hygiene Data'!$G$12,0,10*ROW('Hygiene Data'!G38))="","",OFFSET('Hygiene Data'!$G$12,0,10*ROW('Hygiene Data'!G38)))</f>
        <v/>
      </c>
      <c r="DZ44" s="281" t="str">
        <f ca="true">+IF(OFFSET('Hygiene Data'!$G$13,0,10*ROW('Hygiene Data'!G38))="","",OFFSET('Hygiene Data'!$G$13,0,10*ROW('Hygiene Data'!G38)))</f>
        <v/>
      </c>
      <c r="EA44" s="281" t="str">
        <f ca="true">+IF(OFFSET('Hygiene Data'!$H$11,0,10*ROW('Hygiene Data'!H38))="","",OFFSET('Hygiene Data'!$H$11,0,10*ROW('Hygiene Data'!H38)))</f>
        <v/>
      </c>
      <c r="EB44" s="281" t="str">
        <f ca="true">+IF(OFFSET('Hygiene Data'!$H$12,0,10*ROW('Hygiene Data'!H38))="","",OFFSET('Hygiene Data'!$H$12,0,10*ROW('Hygiene Data'!H38)))</f>
        <v/>
      </c>
      <c r="EC44" s="281" t="str">
        <f ca="true">+IF(OFFSET('Hygiene Data'!$H$13,0,10*ROW('Hygiene Data'!H38))="","",OFFSET('Hygiene Data'!$H$13,0,10*ROW('Hygiene Data'!H38)))</f>
        <v/>
      </c>
      <c r="ED44" s="281" t="str">
        <f ca="true">+IF(OFFSET('Hygiene Data'!$I$11,0,10*ROW('Hygiene Data'!I38))="","",OFFSET('Hygiene Data'!$I$11,0,10*ROW('Hygiene Data'!I38)))</f>
        <v/>
      </c>
      <c r="EE44" s="281" t="str">
        <f ca="true">+IF(OFFSET('Hygiene Data'!$I$12,0,10*ROW('Hygiene Data'!I38))="","",OFFSET('Hygiene Data'!$I$12,0,10*ROW('Hygiene Data'!I38)))</f>
        <v/>
      </c>
      <c r="EF44" s="281"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7"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1"/>
      <c r="BS45" s="281" t="str">
        <f ca="true">+IF(OFFSET('Water Data'!$D$27,0,10*ROW('Water Data'!D39))="","",OFFSET('Water Data'!$D$27,0,10*ROW('Water Data'!D39)))</f>
        <v/>
      </c>
      <c r="BT45" s="281" t="str">
        <f ca="true">+IF(OFFSET('Water Data'!$D$28,0,10*ROW('Water Data'!D39))="","",OFFSET('Water Data'!$D$28,0,10*ROW('Water Data'!D39)))</f>
        <v/>
      </c>
      <c r="BU45" s="281" t="str">
        <f ca="true">+IF(OFFSET('Water Data'!$D$29,0,10*ROW('Water Data'!D39))="","",OFFSET('Water Data'!$D$29,0,10*ROW('Water Data'!D39)))</f>
        <v/>
      </c>
      <c r="BV45" s="281" t="str">
        <f ca="true">+IF(OFFSET('Water Data'!$E$27,0,10*ROW('Water Data'!E39))="","",OFFSET('Water Data'!$E$27,0,10*ROW('Water Data'!E39)))</f>
        <v/>
      </c>
      <c r="BW45" s="281" t="str">
        <f ca="true">+IF(OFFSET('Water Data'!$E$28,0,10*ROW('Water Data'!E39))="","",OFFSET('Water Data'!$E$28,0,10*ROW('Water Data'!E39)))</f>
        <v/>
      </c>
      <c r="BX45" s="281" t="str">
        <f ca="true">+IF(OFFSET('Water Data'!$E$29,0,10*ROW('Water Data'!E39))="","",OFFSET('Water Data'!$E$29,0,10*ROW('Water Data'!E39)))</f>
        <v/>
      </c>
      <c r="BY45" s="281" t="str">
        <f ca="true">+IF(OFFSET('Water Data'!$F$27,0,10*ROW('Water Data'!F39))="","",OFFSET('Water Data'!$F$27,0,10*ROW('Water Data'!F39)))</f>
        <v/>
      </c>
      <c r="BZ45" s="281" t="str">
        <f ca="true">+IF(OFFSET('Water Data'!$F$28,0,10*ROW('Water Data'!F39))="","",OFFSET('Water Data'!$F$28,0,10*ROW('Water Data'!F39)))</f>
        <v/>
      </c>
      <c r="CA45" s="281" t="str">
        <f ca="true">+IF(OFFSET('Water Data'!$F$29,0,10*ROW('Water Data'!F39))="","",OFFSET('Water Data'!$F$29,0,10*ROW('Water Data'!F39)))</f>
        <v/>
      </c>
      <c r="CB45" s="281" t="str">
        <f ca="true">+IF(OFFSET('Water Data'!$G$27,0,10*ROW('Water Data'!G39))="","",OFFSET('Water Data'!$G$27,0,10*ROW('Water Data'!G39)))</f>
        <v/>
      </c>
      <c r="CC45" s="281" t="str">
        <f ca="true">+IF(OFFSET('Water Data'!$G$28,0,10*ROW('Water Data'!G39))="","",OFFSET('Water Data'!$G$28,0,10*ROW('Water Data'!G39)))</f>
        <v/>
      </c>
      <c r="CD45" s="281" t="str">
        <f ca="true">+IF(OFFSET('Water Data'!$G$29,0,10*ROW('Water Data'!G39))="","",OFFSET('Water Data'!$G$29,0,10*ROW('Water Data'!G39)))</f>
        <v/>
      </c>
      <c r="CE45" s="281" t="str">
        <f ca="true">+IF(OFFSET('Water Data'!$H$27,0,10*ROW('Water Data'!H39))="","",OFFSET('Water Data'!$H$27,0,10*ROW('Water Data'!H39)))</f>
        <v/>
      </c>
      <c r="CF45" s="281" t="str">
        <f ca="true">+IF(OFFSET('Water Data'!$H$28,0,10*ROW('Water Data'!H39))="","",OFFSET('Water Data'!$H$28,0,10*ROW('Water Data'!H39)))</f>
        <v/>
      </c>
      <c r="CG45" s="281" t="str">
        <f ca="true">+IF(OFFSET('Water Data'!$H$29,0,10*ROW('Water Data'!H39))="","",OFFSET('Water Data'!$H$29,0,10*ROW('Water Data'!H39)))</f>
        <v/>
      </c>
      <c r="CH45" s="281" t="str">
        <f ca="true">+IF(OFFSET('Water Data'!$I$27,0,10*ROW('Water Data'!I39))="","",OFFSET('Water Data'!$I$27,0,10*ROW('Water Data'!I39)))</f>
        <v/>
      </c>
      <c r="CI45" s="281" t="str">
        <f ca="true">+IF(OFFSET('Water Data'!$I$28,0,10*ROW('Water Data'!I39))="","",OFFSET('Water Data'!$I$28,0,10*ROW('Water Data'!I39)))</f>
        <v/>
      </c>
      <c r="CJ45" s="281" t="str">
        <f ca="true">+IF(OFFSET('Water Data'!$I$29,0,10*ROW('Water Data'!I39))="","",OFFSET('Water Data'!$I$29,0,10*ROW('Water Data'!I39)))</f>
        <v/>
      </c>
      <c r="CK45" s="281" t="str">
        <f ca="true">+IF(OFFSET('Sanitation Data'!$D$28,0,10*ROW('Sanitation Data'!D39))="","",OFFSET('Sanitation Data'!$D$28,0,10*ROW('Sanitation Data'!D39)))</f>
        <v/>
      </c>
      <c r="CL45" s="281" t="str">
        <f ca="true">+IF(OFFSET('Sanitation Data'!$D$29,0,10*ROW('Sanitation Data'!D39))="","",OFFSET('Sanitation Data'!$D$29,0,10*ROW('Sanitation Data'!D39)))</f>
        <v/>
      </c>
      <c r="CM45" s="281" t="str">
        <f ca="true">+IF(OFFSET('Sanitation Data'!$D$30,0,10*ROW('Sanitation Data'!D39))="","",OFFSET('Sanitation Data'!$D$30,0,10*ROW('Sanitation Data'!D39)))</f>
        <v/>
      </c>
      <c r="CN45" s="281" t="str">
        <f ca="true">+IF(OFFSET('Sanitation Data'!$D$31,0,10*ROW('Sanitation Data'!D39))="","",OFFSET('Sanitation Data'!$D$31,0,10*ROW('Sanitation Data'!D39)))</f>
        <v/>
      </c>
      <c r="CO45" s="281" t="str">
        <f ca="true">+IF(OFFSET('Sanitation Data'!$D$32,0,10*ROW('Sanitation Data'!D39))="","",OFFSET('Sanitation Data'!$D$32,0,10*ROW('Sanitation Data'!D39)))</f>
        <v/>
      </c>
      <c r="CP45" s="281" t="str">
        <f ca="true">+IF(OFFSET('Sanitation Data'!$E$28,0,10*ROW('Sanitation Data'!E39))="","",OFFSET('Sanitation Data'!$E$28,0,10*ROW('Sanitation Data'!E39)))</f>
        <v/>
      </c>
      <c r="CQ45" s="281" t="str">
        <f ca="true">+IF(OFFSET('Sanitation Data'!$E$29,0,10*ROW('Sanitation Data'!E39))="","",OFFSET('Sanitation Data'!$E$29,0,10*ROW('Sanitation Data'!E39)))</f>
        <v/>
      </c>
      <c r="CR45" s="281" t="str">
        <f ca="true">+IF(OFFSET('Sanitation Data'!$E$30,0,10*ROW('Sanitation Data'!E39))="","",OFFSET('Sanitation Data'!$E$30,0,10*ROW('Sanitation Data'!E39)))</f>
        <v/>
      </c>
      <c r="CS45" s="281" t="str">
        <f ca="true">+IF(OFFSET('Sanitation Data'!$E$31,0,10*ROW('Sanitation Data'!E39))="","",OFFSET('Sanitation Data'!$E$31,0,10*ROW('Sanitation Data'!E39)))</f>
        <v/>
      </c>
      <c r="CT45" s="281" t="str">
        <f ca="true">+IF(OFFSET('Sanitation Data'!$E$32,0,10*ROW('Sanitation Data'!E39))="","",OFFSET('Sanitation Data'!$E$32,0,10*ROW('Sanitation Data'!E39)))</f>
        <v/>
      </c>
      <c r="CU45" s="281" t="str">
        <f ca="true">+IF(OFFSET('Sanitation Data'!$F$28,0,10*ROW('Sanitation Data'!F39))="","",OFFSET('Sanitation Data'!$F$28,0,10*ROW('Sanitation Data'!F39)))</f>
        <v/>
      </c>
      <c r="CV45" s="281" t="str">
        <f ca="true">+IF(OFFSET('Sanitation Data'!$F$29,0,10*ROW('Sanitation Data'!F39))="","",OFFSET('Sanitation Data'!$F$29,0,10*ROW('Sanitation Data'!F39)))</f>
        <v/>
      </c>
      <c r="CW45" s="281" t="str">
        <f ca="true">+IF(OFFSET('Sanitation Data'!$F$30,0,10*ROW('Sanitation Data'!F39))="","",OFFSET('Sanitation Data'!$F$30,0,10*ROW('Sanitation Data'!F39)))</f>
        <v/>
      </c>
      <c r="CX45" s="281" t="str">
        <f ca="true">+IF(OFFSET('Sanitation Data'!$F$31,0,10*ROW('Sanitation Data'!F39))="","",OFFSET('Sanitation Data'!$F$31,0,10*ROW('Sanitation Data'!F39)))</f>
        <v/>
      </c>
      <c r="CY45" s="281" t="str">
        <f ca="true">+IF(OFFSET('Sanitation Data'!$F$32,0,10*ROW('Sanitation Data'!F39))="","",OFFSET('Sanitation Data'!$F$32,0,10*ROW('Sanitation Data'!F39)))</f>
        <v/>
      </c>
      <c r="CZ45" s="281" t="str">
        <f ca="true">+IF(OFFSET('Sanitation Data'!$G$28,0,10*ROW('Sanitation Data'!G39))="","",OFFSET('Sanitation Data'!$G$28,0,10*ROW('Sanitation Data'!G39)))</f>
        <v/>
      </c>
      <c r="DA45" s="281" t="str">
        <f ca="true">+IF(OFFSET('Sanitation Data'!$G$29,0,10*ROW('Sanitation Data'!G39))="","",OFFSET('Sanitation Data'!$G$29,0,10*ROW('Sanitation Data'!G39)))</f>
        <v/>
      </c>
      <c r="DB45" s="281" t="str">
        <f ca="true">+IF(OFFSET('Sanitation Data'!$G$30,0,10*ROW('Sanitation Data'!G39))="","",OFFSET('Sanitation Data'!$G$30,0,10*ROW('Sanitation Data'!G39)))</f>
        <v/>
      </c>
      <c r="DC45" s="281" t="str">
        <f ca="true">+IF(OFFSET('Sanitation Data'!$G$31,0,10*ROW('Sanitation Data'!G39))="","",OFFSET('Sanitation Data'!$G$31,0,10*ROW('Sanitation Data'!G39)))</f>
        <v/>
      </c>
      <c r="DD45" s="281" t="str">
        <f ca="true">+IF(OFFSET('Sanitation Data'!$G$32,0,10*ROW('Sanitation Data'!G39))="","",OFFSET('Sanitation Data'!$G$32,0,10*ROW('Sanitation Data'!G39)))</f>
        <v/>
      </c>
      <c r="DE45" s="281" t="str">
        <f ca="true">+IF(OFFSET('Sanitation Data'!$H$28,0,10*ROW('Sanitation Data'!H39))="","",OFFSET('Sanitation Data'!$H$28,0,10*ROW('Sanitation Data'!H39)))</f>
        <v/>
      </c>
      <c r="DF45" s="281" t="str">
        <f ca="true">+IF(OFFSET('Sanitation Data'!$H$29,0,10*ROW('Sanitation Data'!H39))="","",OFFSET('Sanitation Data'!$H$29,0,10*ROW('Sanitation Data'!H39)))</f>
        <v/>
      </c>
      <c r="DG45" s="281" t="str">
        <f ca="true">+IF(OFFSET('Sanitation Data'!$H$30,0,10*ROW('Sanitation Data'!H39))="","",OFFSET('Sanitation Data'!$H$30,0,10*ROW('Sanitation Data'!H39)))</f>
        <v/>
      </c>
      <c r="DH45" s="281" t="str">
        <f ca="true">+IF(OFFSET('Sanitation Data'!$H$31,0,10*ROW('Sanitation Data'!H39))="","",OFFSET('Sanitation Data'!$H$31,0,10*ROW('Sanitation Data'!H39)))</f>
        <v/>
      </c>
      <c r="DI45" s="281" t="str">
        <f ca="true">+IF(OFFSET('Sanitation Data'!$H$32,0,10*ROW('Sanitation Data'!H39))="","",OFFSET('Sanitation Data'!$H$32,0,10*ROW('Sanitation Data'!H39)))</f>
        <v/>
      </c>
      <c r="DJ45" s="281" t="str">
        <f ca="true">+IF(OFFSET('Sanitation Data'!$I$28,0,10*ROW('Sanitation Data'!I39))="","",OFFSET('Sanitation Data'!$I$28,0,10*ROW('Sanitation Data'!I39)))</f>
        <v/>
      </c>
      <c r="DK45" s="281" t="str">
        <f ca="true">+IF(OFFSET('Sanitation Data'!$I$29,0,10*ROW('Sanitation Data'!I39))="","",OFFSET('Sanitation Data'!$I$29,0,10*ROW('Sanitation Data'!I39)))</f>
        <v/>
      </c>
      <c r="DL45" s="281" t="str">
        <f ca="true">+IF(OFFSET('Sanitation Data'!$I$30,0,10*ROW('Sanitation Data'!I39))="","",OFFSET('Sanitation Data'!$I$30,0,10*ROW('Sanitation Data'!I39)))</f>
        <v/>
      </c>
      <c r="DM45" s="281" t="str">
        <f ca="true">+IF(OFFSET('Sanitation Data'!$I$31,0,10*ROW('Sanitation Data'!I39))="","",OFFSET('Sanitation Data'!$I$31,0,10*ROW('Sanitation Data'!I39)))</f>
        <v/>
      </c>
      <c r="DN45" s="281" t="str">
        <f ca="true">+IF(OFFSET('Sanitation Data'!$I$32,0,10*ROW('Sanitation Data'!I39))="","",OFFSET('Sanitation Data'!$I$32,0,10*ROW('Sanitation Data'!I39)))</f>
        <v/>
      </c>
      <c r="DO45" s="281" t="str">
        <f ca="true">+IF(OFFSET('Hygiene Data'!$D$11,0,10*ROW('Hygiene Data'!D39))="","",OFFSET('Hygiene Data'!$D$11,0,10*ROW('Hygiene Data'!D39)))</f>
        <v/>
      </c>
      <c r="DP45" s="281" t="str">
        <f ca="true">+IF(OFFSET('Hygiene Data'!$D$12,0,10*ROW('Hygiene Data'!D39))="","",OFFSET('Hygiene Data'!$D$12,0,10*ROW('Hygiene Data'!D39)))</f>
        <v/>
      </c>
      <c r="DQ45" s="281" t="str">
        <f ca="true">+IF(OFFSET('Hygiene Data'!$D$13,0,10*ROW('Hygiene Data'!D39))="","",OFFSET('Hygiene Data'!$D$13,0,10*ROW('Hygiene Data'!D39)))</f>
        <v/>
      </c>
      <c r="DR45" s="281" t="str">
        <f ca="true">+IF(OFFSET('Hygiene Data'!$E$11,0,10*ROW('Hygiene Data'!E39))="","",OFFSET('Hygiene Data'!$E$11,0,10*ROW('Hygiene Data'!E39)))</f>
        <v/>
      </c>
      <c r="DS45" s="281" t="str">
        <f ca="true">+IF(OFFSET('Hygiene Data'!$E$12,0,10*ROW('Hygiene Data'!E39))="","",OFFSET('Hygiene Data'!$E$12,0,10*ROW('Hygiene Data'!E39)))</f>
        <v/>
      </c>
      <c r="DT45" s="281" t="str">
        <f ca="true">+IF(OFFSET('Hygiene Data'!$E$13,0,10*ROW('Hygiene Data'!E39))="","",OFFSET('Hygiene Data'!$E$13,0,10*ROW('Hygiene Data'!E39)))</f>
        <v/>
      </c>
      <c r="DU45" s="281" t="str">
        <f ca="true">+IF(OFFSET('Hygiene Data'!$F$11,0,10*ROW('Hygiene Data'!F39))="","",OFFSET('Hygiene Data'!$F$11,0,10*ROW('Hygiene Data'!F39)))</f>
        <v/>
      </c>
      <c r="DV45" s="281" t="str">
        <f ca="true">+IF(OFFSET('Hygiene Data'!$F$12,0,10*ROW('Hygiene Data'!F39))="","",OFFSET('Hygiene Data'!$F$12,0,10*ROW('Hygiene Data'!F39)))</f>
        <v/>
      </c>
      <c r="DW45" s="281" t="str">
        <f ca="true">+IF(OFFSET('Hygiene Data'!$F$13,0,10*ROW('Hygiene Data'!F39))="","",OFFSET('Hygiene Data'!$F$13,0,10*ROW('Hygiene Data'!F39)))</f>
        <v/>
      </c>
      <c r="DX45" s="281" t="str">
        <f ca="true">+IF(OFFSET('Hygiene Data'!$G$11,0,10*ROW('Hygiene Data'!G39))="","",OFFSET('Hygiene Data'!$G$11,0,10*ROW('Hygiene Data'!G39)))</f>
        <v/>
      </c>
      <c r="DY45" s="281" t="str">
        <f ca="true">+IF(OFFSET('Hygiene Data'!$G$12,0,10*ROW('Hygiene Data'!G39))="","",OFFSET('Hygiene Data'!$G$12,0,10*ROW('Hygiene Data'!G39)))</f>
        <v/>
      </c>
      <c r="DZ45" s="281" t="str">
        <f ca="true">+IF(OFFSET('Hygiene Data'!$G$13,0,10*ROW('Hygiene Data'!G39))="","",OFFSET('Hygiene Data'!$G$13,0,10*ROW('Hygiene Data'!G39)))</f>
        <v/>
      </c>
      <c r="EA45" s="281" t="str">
        <f ca="true">+IF(OFFSET('Hygiene Data'!$H$11,0,10*ROW('Hygiene Data'!H39))="","",OFFSET('Hygiene Data'!$H$11,0,10*ROW('Hygiene Data'!H39)))</f>
        <v/>
      </c>
      <c r="EB45" s="281" t="str">
        <f ca="true">+IF(OFFSET('Hygiene Data'!$H$12,0,10*ROW('Hygiene Data'!H39))="","",OFFSET('Hygiene Data'!$H$12,0,10*ROW('Hygiene Data'!H39)))</f>
        <v/>
      </c>
      <c r="EC45" s="281" t="str">
        <f ca="true">+IF(OFFSET('Hygiene Data'!$H$13,0,10*ROW('Hygiene Data'!H39))="","",OFFSET('Hygiene Data'!$H$13,0,10*ROW('Hygiene Data'!H39)))</f>
        <v/>
      </c>
      <c r="ED45" s="281" t="str">
        <f ca="true">+IF(OFFSET('Hygiene Data'!$I$11,0,10*ROW('Hygiene Data'!I39))="","",OFFSET('Hygiene Data'!$I$11,0,10*ROW('Hygiene Data'!I39)))</f>
        <v/>
      </c>
      <c r="EE45" s="281" t="str">
        <f ca="true">+IF(OFFSET('Hygiene Data'!$I$12,0,10*ROW('Hygiene Data'!I39))="","",OFFSET('Hygiene Data'!$I$12,0,10*ROW('Hygiene Data'!I39)))</f>
        <v/>
      </c>
      <c r="EF45" s="281"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7"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1"/>
      <c r="BS46" s="281" t="str">
        <f ca="true">+IF(OFFSET('Water Data'!$D$27,0,10*ROW('Water Data'!D40))="","",OFFSET('Water Data'!$D$27,0,10*ROW('Water Data'!D40)))</f>
        <v/>
      </c>
      <c r="BT46" s="281" t="str">
        <f ca="true">+IF(OFFSET('Water Data'!$D$28,0,10*ROW('Water Data'!D40))="","",OFFSET('Water Data'!$D$28,0,10*ROW('Water Data'!D40)))</f>
        <v/>
      </c>
      <c r="BU46" s="281" t="str">
        <f ca="true">+IF(OFFSET('Water Data'!$D$29,0,10*ROW('Water Data'!D40))="","",OFFSET('Water Data'!$D$29,0,10*ROW('Water Data'!D40)))</f>
        <v/>
      </c>
      <c r="BV46" s="281" t="str">
        <f ca="true">+IF(OFFSET('Water Data'!$E$27,0,10*ROW('Water Data'!E40))="","",OFFSET('Water Data'!$E$27,0,10*ROW('Water Data'!E40)))</f>
        <v/>
      </c>
      <c r="BW46" s="281" t="str">
        <f ca="true">+IF(OFFSET('Water Data'!$E$28,0,10*ROW('Water Data'!E40))="","",OFFSET('Water Data'!$E$28,0,10*ROW('Water Data'!E40)))</f>
        <v/>
      </c>
      <c r="BX46" s="281" t="str">
        <f ca="true">+IF(OFFSET('Water Data'!$E$29,0,10*ROW('Water Data'!E40))="","",OFFSET('Water Data'!$E$29,0,10*ROW('Water Data'!E40)))</f>
        <v/>
      </c>
      <c r="BY46" s="281" t="str">
        <f ca="true">+IF(OFFSET('Water Data'!$F$27,0,10*ROW('Water Data'!F40))="","",OFFSET('Water Data'!$F$27,0,10*ROW('Water Data'!F40)))</f>
        <v/>
      </c>
      <c r="BZ46" s="281" t="str">
        <f ca="true">+IF(OFFSET('Water Data'!$F$28,0,10*ROW('Water Data'!F40))="","",OFFSET('Water Data'!$F$28,0,10*ROW('Water Data'!F40)))</f>
        <v/>
      </c>
      <c r="CA46" s="281" t="str">
        <f ca="true">+IF(OFFSET('Water Data'!$F$29,0,10*ROW('Water Data'!F40))="","",OFFSET('Water Data'!$F$29,0,10*ROW('Water Data'!F40)))</f>
        <v/>
      </c>
      <c r="CB46" s="281" t="str">
        <f ca="true">+IF(OFFSET('Water Data'!$G$27,0,10*ROW('Water Data'!G40))="","",OFFSET('Water Data'!$G$27,0,10*ROW('Water Data'!G40)))</f>
        <v/>
      </c>
      <c r="CC46" s="281" t="str">
        <f ca="true">+IF(OFFSET('Water Data'!$G$28,0,10*ROW('Water Data'!G40))="","",OFFSET('Water Data'!$G$28,0,10*ROW('Water Data'!G40)))</f>
        <v/>
      </c>
      <c r="CD46" s="281" t="str">
        <f ca="true">+IF(OFFSET('Water Data'!$G$29,0,10*ROW('Water Data'!G40))="","",OFFSET('Water Data'!$G$29,0,10*ROW('Water Data'!G40)))</f>
        <v/>
      </c>
      <c r="CE46" s="281" t="str">
        <f ca="true">+IF(OFFSET('Water Data'!$H$27,0,10*ROW('Water Data'!H40))="","",OFFSET('Water Data'!$H$27,0,10*ROW('Water Data'!H40)))</f>
        <v/>
      </c>
      <c r="CF46" s="281" t="str">
        <f ca="true">+IF(OFFSET('Water Data'!$H$28,0,10*ROW('Water Data'!H40))="","",OFFSET('Water Data'!$H$28,0,10*ROW('Water Data'!H40)))</f>
        <v/>
      </c>
      <c r="CG46" s="281" t="str">
        <f ca="true">+IF(OFFSET('Water Data'!$H$29,0,10*ROW('Water Data'!H40))="","",OFFSET('Water Data'!$H$29,0,10*ROW('Water Data'!H40)))</f>
        <v/>
      </c>
      <c r="CH46" s="281" t="str">
        <f ca="true">+IF(OFFSET('Water Data'!$I$27,0,10*ROW('Water Data'!I40))="","",OFFSET('Water Data'!$I$27,0,10*ROW('Water Data'!I40)))</f>
        <v/>
      </c>
      <c r="CI46" s="281" t="str">
        <f ca="true">+IF(OFFSET('Water Data'!$I$28,0,10*ROW('Water Data'!I40))="","",OFFSET('Water Data'!$I$28,0,10*ROW('Water Data'!I40)))</f>
        <v/>
      </c>
      <c r="CJ46" s="281" t="str">
        <f ca="true">+IF(OFFSET('Water Data'!$I$29,0,10*ROW('Water Data'!I40))="","",OFFSET('Water Data'!$I$29,0,10*ROW('Water Data'!I40)))</f>
        <v/>
      </c>
      <c r="CK46" s="281" t="str">
        <f ca="true">+IF(OFFSET('Sanitation Data'!$D$28,0,10*ROW('Sanitation Data'!D40))="","",OFFSET('Sanitation Data'!$D$28,0,10*ROW('Sanitation Data'!D40)))</f>
        <v/>
      </c>
      <c r="CL46" s="281" t="str">
        <f ca="true">+IF(OFFSET('Sanitation Data'!$D$29,0,10*ROW('Sanitation Data'!D40))="","",OFFSET('Sanitation Data'!$D$29,0,10*ROW('Sanitation Data'!D40)))</f>
        <v/>
      </c>
      <c r="CM46" s="281" t="str">
        <f ca="true">+IF(OFFSET('Sanitation Data'!$D$30,0,10*ROW('Sanitation Data'!D40))="","",OFFSET('Sanitation Data'!$D$30,0,10*ROW('Sanitation Data'!D40)))</f>
        <v/>
      </c>
      <c r="CN46" s="281" t="str">
        <f ca="true">+IF(OFFSET('Sanitation Data'!$D$31,0,10*ROW('Sanitation Data'!D40))="","",OFFSET('Sanitation Data'!$D$31,0,10*ROW('Sanitation Data'!D40)))</f>
        <v/>
      </c>
      <c r="CO46" s="281" t="str">
        <f ca="true">+IF(OFFSET('Sanitation Data'!$D$32,0,10*ROW('Sanitation Data'!D40))="","",OFFSET('Sanitation Data'!$D$32,0,10*ROW('Sanitation Data'!D40)))</f>
        <v/>
      </c>
      <c r="CP46" s="281" t="str">
        <f ca="true">+IF(OFFSET('Sanitation Data'!$E$28,0,10*ROW('Sanitation Data'!E40))="","",OFFSET('Sanitation Data'!$E$28,0,10*ROW('Sanitation Data'!E40)))</f>
        <v/>
      </c>
      <c r="CQ46" s="281" t="str">
        <f ca="true">+IF(OFFSET('Sanitation Data'!$E$29,0,10*ROW('Sanitation Data'!E40))="","",OFFSET('Sanitation Data'!$E$29,0,10*ROW('Sanitation Data'!E40)))</f>
        <v/>
      </c>
      <c r="CR46" s="281" t="str">
        <f ca="true">+IF(OFFSET('Sanitation Data'!$E$30,0,10*ROW('Sanitation Data'!E40))="","",OFFSET('Sanitation Data'!$E$30,0,10*ROW('Sanitation Data'!E40)))</f>
        <v/>
      </c>
      <c r="CS46" s="281" t="str">
        <f ca="true">+IF(OFFSET('Sanitation Data'!$E$31,0,10*ROW('Sanitation Data'!E40))="","",OFFSET('Sanitation Data'!$E$31,0,10*ROW('Sanitation Data'!E40)))</f>
        <v/>
      </c>
      <c r="CT46" s="281" t="str">
        <f ca="true">+IF(OFFSET('Sanitation Data'!$E$32,0,10*ROW('Sanitation Data'!E40))="","",OFFSET('Sanitation Data'!$E$32,0,10*ROW('Sanitation Data'!E40)))</f>
        <v/>
      </c>
      <c r="CU46" s="281" t="str">
        <f ca="true">+IF(OFFSET('Sanitation Data'!$F$28,0,10*ROW('Sanitation Data'!F40))="","",OFFSET('Sanitation Data'!$F$28,0,10*ROW('Sanitation Data'!F40)))</f>
        <v/>
      </c>
      <c r="CV46" s="281" t="str">
        <f ca="true">+IF(OFFSET('Sanitation Data'!$F$29,0,10*ROW('Sanitation Data'!F40))="","",OFFSET('Sanitation Data'!$F$29,0,10*ROW('Sanitation Data'!F40)))</f>
        <v/>
      </c>
      <c r="CW46" s="281" t="str">
        <f ca="true">+IF(OFFSET('Sanitation Data'!$F$30,0,10*ROW('Sanitation Data'!F40))="","",OFFSET('Sanitation Data'!$F$30,0,10*ROW('Sanitation Data'!F40)))</f>
        <v/>
      </c>
      <c r="CX46" s="281" t="str">
        <f ca="true">+IF(OFFSET('Sanitation Data'!$F$31,0,10*ROW('Sanitation Data'!F40))="","",OFFSET('Sanitation Data'!$F$31,0,10*ROW('Sanitation Data'!F40)))</f>
        <v/>
      </c>
      <c r="CY46" s="281" t="str">
        <f ca="true">+IF(OFFSET('Sanitation Data'!$F$32,0,10*ROW('Sanitation Data'!F40))="","",OFFSET('Sanitation Data'!$F$32,0,10*ROW('Sanitation Data'!F40)))</f>
        <v/>
      </c>
      <c r="CZ46" s="281" t="str">
        <f ca="true">+IF(OFFSET('Sanitation Data'!$G$28,0,10*ROW('Sanitation Data'!G40))="","",OFFSET('Sanitation Data'!$G$28,0,10*ROW('Sanitation Data'!G40)))</f>
        <v/>
      </c>
      <c r="DA46" s="281" t="str">
        <f ca="true">+IF(OFFSET('Sanitation Data'!$G$29,0,10*ROW('Sanitation Data'!G40))="","",OFFSET('Sanitation Data'!$G$29,0,10*ROW('Sanitation Data'!G40)))</f>
        <v/>
      </c>
      <c r="DB46" s="281" t="str">
        <f ca="true">+IF(OFFSET('Sanitation Data'!$G$30,0,10*ROW('Sanitation Data'!G40))="","",OFFSET('Sanitation Data'!$G$30,0,10*ROW('Sanitation Data'!G40)))</f>
        <v/>
      </c>
      <c r="DC46" s="281" t="str">
        <f ca="true">+IF(OFFSET('Sanitation Data'!$G$31,0,10*ROW('Sanitation Data'!G40))="","",OFFSET('Sanitation Data'!$G$31,0,10*ROW('Sanitation Data'!G40)))</f>
        <v/>
      </c>
      <c r="DD46" s="281" t="str">
        <f ca="true">+IF(OFFSET('Sanitation Data'!$G$32,0,10*ROW('Sanitation Data'!G40))="","",OFFSET('Sanitation Data'!$G$32,0,10*ROW('Sanitation Data'!G40)))</f>
        <v/>
      </c>
      <c r="DE46" s="281" t="str">
        <f ca="true">+IF(OFFSET('Sanitation Data'!$H$28,0,10*ROW('Sanitation Data'!H40))="","",OFFSET('Sanitation Data'!$H$28,0,10*ROW('Sanitation Data'!H40)))</f>
        <v/>
      </c>
      <c r="DF46" s="281" t="str">
        <f ca="true">+IF(OFFSET('Sanitation Data'!$H$29,0,10*ROW('Sanitation Data'!H40))="","",OFFSET('Sanitation Data'!$H$29,0,10*ROW('Sanitation Data'!H40)))</f>
        <v/>
      </c>
      <c r="DG46" s="281" t="str">
        <f ca="true">+IF(OFFSET('Sanitation Data'!$H$30,0,10*ROW('Sanitation Data'!H40))="","",OFFSET('Sanitation Data'!$H$30,0,10*ROW('Sanitation Data'!H40)))</f>
        <v/>
      </c>
      <c r="DH46" s="281" t="str">
        <f ca="true">+IF(OFFSET('Sanitation Data'!$H$31,0,10*ROW('Sanitation Data'!H40))="","",OFFSET('Sanitation Data'!$H$31,0,10*ROW('Sanitation Data'!H40)))</f>
        <v/>
      </c>
      <c r="DI46" s="281" t="str">
        <f ca="true">+IF(OFFSET('Sanitation Data'!$H$32,0,10*ROW('Sanitation Data'!H40))="","",OFFSET('Sanitation Data'!$H$32,0,10*ROW('Sanitation Data'!H40)))</f>
        <v/>
      </c>
      <c r="DJ46" s="281" t="str">
        <f ca="true">+IF(OFFSET('Sanitation Data'!$I$28,0,10*ROW('Sanitation Data'!I40))="","",OFFSET('Sanitation Data'!$I$28,0,10*ROW('Sanitation Data'!I40)))</f>
        <v/>
      </c>
      <c r="DK46" s="281" t="str">
        <f ca="true">+IF(OFFSET('Sanitation Data'!$I$29,0,10*ROW('Sanitation Data'!I40))="","",OFFSET('Sanitation Data'!$I$29,0,10*ROW('Sanitation Data'!I40)))</f>
        <v/>
      </c>
      <c r="DL46" s="281" t="str">
        <f ca="true">+IF(OFFSET('Sanitation Data'!$I$30,0,10*ROW('Sanitation Data'!I40))="","",OFFSET('Sanitation Data'!$I$30,0,10*ROW('Sanitation Data'!I40)))</f>
        <v/>
      </c>
      <c r="DM46" s="281" t="str">
        <f ca="true">+IF(OFFSET('Sanitation Data'!$I$31,0,10*ROW('Sanitation Data'!I40))="","",OFFSET('Sanitation Data'!$I$31,0,10*ROW('Sanitation Data'!I40)))</f>
        <v/>
      </c>
      <c r="DN46" s="281" t="str">
        <f ca="true">+IF(OFFSET('Sanitation Data'!$I$32,0,10*ROW('Sanitation Data'!I40))="","",OFFSET('Sanitation Data'!$I$32,0,10*ROW('Sanitation Data'!I40)))</f>
        <v/>
      </c>
      <c r="DO46" s="281" t="str">
        <f ca="true">+IF(OFFSET('Hygiene Data'!$D$11,0,10*ROW('Hygiene Data'!D40))="","",OFFSET('Hygiene Data'!$D$11,0,10*ROW('Hygiene Data'!D40)))</f>
        <v/>
      </c>
      <c r="DP46" s="281" t="str">
        <f ca="true">+IF(OFFSET('Hygiene Data'!$D$12,0,10*ROW('Hygiene Data'!D40))="","",OFFSET('Hygiene Data'!$D$12,0,10*ROW('Hygiene Data'!D40)))</f>
        <v/>
      </c>
      <c r="DQ46" s="281" t="str">
        <f ca="true">+IF(OFFSET('Hygiene Data'!$D$13,0,10*ROW('Hygiene Data'!D40))="","",OFFSET('Hygiene Data'!$D$13,0,10*ROW('Hygiene Data'!D40)))</f>
        <v/>
      </c>
      <c r="DR46" s="281" t="str">
        <f ca="true">+IF(OFFSET('Hygiene Data'!$E$11,0,10*ROW('Hygiene Data'!E40))="","",OFFSET('Hygiene Data'!$E$11,0,10*ROW('Hygiene Data'!E40)))</f>
        <v/>
      </c>
      <c r="DS46" s="281" t="str">
        <f ca="true">+IF(OFFSET('Hygiene Data'!$E$12,0,10*ROW('Hygiene Data'!E40))="","",OFFSET('Hygiene Data'!$E$12,0,10*ROW('Hygiene Data'!E40)))</f>
        <v/>
      </c>
      <c r="DT46" s="281" t="str">
        <f ca="true">+IF(OFFSET('Hygiene Data'!$E$13,0,10*ROW('Hygiene Data'!E40))="","",OFFSET('Hygiene Data'!$E$13,0,10*ROW('Hygiene Data'!E40)))</f>
        <v/>
      </c>
      <c r="DU46" s="281" t="str">
        <f ca="true">+IF(OFFSET('Hygiene Data'!$F$11,0,10*ROW('Hygiene Data'!F40))="","",OFFSET('Hygiene Data'!$F$11,0,10*ROW('Hygiene Data'!F40)))</f>
        <v/>
      </c>
      <c r="DV46" s="281" t="str">
        <f ca="true">+IF(OFFSET('Hygiene Data'!$F$12,0,10*ROW('Hygiene Data'!F40))="","",OFFSET('Hygiene Data'!$F$12,0,10*ROW('Hygiene Data'!F40)))</f>
        <v/>
      </c>
      <c r="DW46" s="281" t="str">
        <f ca="true">+IF(OFFSET('Hygiene Data'!$F$13,0,10*ROW('Hygiene Data'!F40))="","",OFFSET('Hygiene Data'!$F$13,0,10*ROW('Hygiene Data'!F40)))</f>
        <v/>
      </c>
      <c r="DX46" s="281" t="str">
        <f ca="true">+IF(OFFSET('Hygiene Data'!$G$11,0,10*ROW('Hygiene Data'!G40))="","",OFFSET('Hygiene Data'!$G$11,0,10*ROW('Hygiene Data'!G40)))</f>
        <v/>
      </c>
      <c r="DY46" s="281" t="str">
        <f ca="true">+IF(OFFSET('Hygiene Data'!$G$12,0,10*ROW('Hygiene Data'!G40))="","",OFFSET('Hygiene Data'!$G$12,0,10*ROW('Hygiene Data'!G40)))</f>
        <v/>
      </c>
      <c r="DZ46" s="281" t="str">
        <f ca="true">+IF(OFFSET('Hygiene Data'!$G$13,0,10*ROW('Hygiene Data'!G40))="","",OFFSET('Hygiene Data'!$G$13,0,10*ROW('Hygiene Data'!G40)))</f>
        <v/>
      </c>
      <c r="EA46" s="281" t="str">
        <f ca="true">+IF(OFFSET('Hygiene Data'!$H$11,0,10*ROW('Hygiene Data'!H40))="","",OFFSET('Hygiene Data'!$H$11,0,10*ROW('Hygiene Data'!H40)))</f>
        <v/>
      </c>
      <c r="EB46" s="281" t="str">
        <f ca="true">+IF(OFFSET('Hygiene Data'!$H$12,0,10*ROW('Hygiene Data'!H40))="","",OFFSET('Hygiene Data'!$H$12,0,10*ROW('Hygiene Data'!H40)))</f>
        <v/>
      </c>
      <c r="EC46" s="281" t="str">
        <f ca="true">+IF(OFFSET('Hygiene Data'!$H$13,0,10*ROW('Hygiene Data'!H40))="","",OFFSET('Hygiene Data'!$H$13,0,10*ROW('Hygiene Data'!H40)))</f>
        <v/>
      </c>
      <c r="ED46" s="281" t="str">
        <f ca="true">+IF(OFFSET('Hygiene Data'!$I$11,0,10*ROW('Hygiene Data'!I40))="","",OFFSET('Hygiene Data'!$I$11,0,10*ROW('Hygiene Data'!I40)))</f>
        <v/>
      </c>
      <c r="EE46" s="281" t="str">
        <f ca="true">+IF(OFFSET('Hygiene Data'!$I$12,0,10*ROW('Hygiene Data'!I40))="","",OFFSET('Hygiene Data'!$I$12,0,10*ROW('Hygiene Data'!I40)))</f>
        <v/>
      </c>
      <c r="EF46" s="281"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7"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1"/>
      <c r="BS47" s="281" t="str">
        <f ca="true">+IF(OFFSET('Water Data'!$D$27,0,10*ROW('Water Data'!D41))="","",OFFSET('Water Data'!$D$27,0,10*ROW('Water Data'!D41)))</f>
        <v/>
      </c>
      <c r="BT47" s="281" t="str">
        <f ca="true">+IF(OFFSET('Water Data'!$D$28,0,10*ROW('Water Data'!D41))="","",OFFSET('Water Data'!$D$28,0,10*ROW('Water Data'!D41)))</f>
        <v/>
      </c>
      <c r="BU47" s="281" t="str">
        <f ca="true">+IF(OFFSET('Water Data'!$D$29,0,10*ROW('Water Data'!D41))="","",OFFSET('Water Data'!$D$29,0,10*ROW('Water Data'!D41)))</f>
        <v/>
      </c>
      <c r="BV47" s="281" t="str">
        <f ca="true">+IF(OFFSET('Water Data'!$E$27,0,10*ROW('Water Data'!E41))="","",OFFSET('Water Data'!$E$27,0,10*ROW('Water Data'!E41)))</f>
        <v/>
      </c>
      <c r="BW47" s="281" t="str">
        <f ca="true">+IF(OFFSET('Water Data'!$E$28,0,10*ROW('Water Data'!E41))="","",OFFSET('Water Data'!$E$28,0,10*ROW('Water Data'!E41)))</f>
        <v/>
      </c>
      <c r="BX47" s="281" t="str">
        <f ca="true">+IF(OFFSET('Water Data'!$E$29,0,10*ROW('Water Data'!E41))="","",OFFSET('Water Data'!$E$29,0,10*ROW('Water Data'!E41)))</f>
        <v/>
      </c>
      <c r="BY47" s="281" t="str">
        <f ca="true">+IF(OFFSET('Water Data'!$F$27,0,10*ROW('Water Data'!F41))="","",OFFSET('Water Data'!$F$27,0,10*ROW('Water Data'!F41)))</f>
        <v/>
      </c>
      <c r="BZ47" s="281" t="str">
        <f ca="true">+IF(OFFSET('Water Data'!$F$28,0,10*ROW('Water Data'!F41))="","",OFFSET('Water Data'!$F$28,0,10*ROW('Water Data'!F41)))</f>
        <v/>
      </c>
      <c r="CA47" s="281" t="str">
        <f ca="true">+IF(OFFSET('Water Data'!$F$29,0,10*ROW('Water Data'!F41))="","",OFFSET('Water Data'!$F$29,0,10*ROW('Water Data'!F41)))</f>
        <v/>
      </c>
      <c r="CB47" s="281" t="str">
        <f ca="true">+IF(OFFSET('Water Data'!$G$27,0,10*ROW('Water Data'!G41))="","",OFFSET('Water Data'!$G$27,0,10*ROW('Water Data'!G41)))</f>
        <v/>
      </c>
      <c r="CC47" s="281" t="str">
        <f ca="true">+IF(OFFSET('Water Data'!$G$28,0,10*ROW('Water Data'!G41))="","",OFFSET('Water Data'!$G$28,0,10*ROW('Water Data'!G41)))</f>
        <v/>
      </c>
      <c r="CD47" s="281" t="str">
        <f ca="true">+IF(OFFSET('Water Data'!$G$29,0,10*ROW('Water Data'!G41))="","",OFFSET('Water Data'!$G$29,0,10*ROW('Water Data'!G41)))</f>
        <v/>
      </c>
      <c r="CE47" s="281" t="str">
        <f ca="true">+IF(OFFSET('Water Data'!$H$27,0,10*ROW('Water Data'!H41))="","",OFFSET('Water Data'!$H$27,0,10*ROW('Water Data'!H41)))</f>
        <v/>
      </c>
      <c r="CF47" s="281" t="str">
        <f ca="true">+IF(OFFSET('Water Data'!$H$28,0,10*ROW('Water Data'!H41))="","",OFFSET('Water Data'!$H$28,0,10*ROW('Water Data'!H41)))</f>
        <v/>
      </c>
      <c r="CG47" s="281" t="str">
        <f ca="true">+IF(OFFSET('Water Data'!$H$29,0,10*ROW('Water Data'!H41))="","",OFFSET('Water Data'!$H$29,0,10*ROW('Water Data'!H41)))</f>
        <v/>
      </c>
      <c r="CH47" s="281" t="str">
        <f ca="true">+IF(OFFSET('Water Data'!$I$27,0,10*ROW('Water Data'!I41))="","",OFFSET('Water Data'!$I$27,0,10*ROW('Water Data'!I41)))</f>
        <v/>
      </c>
      <c r="CI47" s="281" t="str">
        <f ca="true">+IF(OFFSET('Water Data'!$I$28,0,10*ROW('Water Data'!I41))="","",OFFSET('Water Data'!$I$28,0,10*ROW('Water Data'!I41)))</f>
        <v/>
      </c>
      <c r="CJ47" s="281" t="str">
        <f ca="true">+IF(OFFSET('Water Data'!$I$29,0,10*ROW('Water Data'!I41))="","",OFFSET('Water Data'!$I$29,0,10*ROW('Water Data'!I41)))</f>
        <v/>
      </c>
      <c r="CK47" s="281" t="str">
        <f ca="true">+IF(OFFSET('Sanitation Data'!$D$28,0,10*ROW('Sanitation Data'!D41))="","",OFFSET('Sanitation Data'!$D$28,0,10*ROW('Sanitation Data'!D41)))</f>
        <v/>
      </c>
      <c r="CL47" s="281" t="str">
        <f ca="true">+IF(OFFSET('Sanitation Data'!$D$29,0,10*ROW('Sanitation Data'!D41))="","",OFFSET('Sanitation Data'!$D$29,0,10*ROW('Sanitation Data'!D41)))</f>
        <v/>
      </c>
      <c r="CM47" s="281" t="str">
        <f ca="true">+IF(OFFSET('Sanitation Data'!$D$30,0,10*ROW('Sanitation Data'!D41))="","",OFFSET('Sanitation Data'!$D$30,0,10*ROW('Sanitation Data'!D41)))</f>
        <v/>
      </c>
      <c r="CN47" s="281" t="str">
        <f ca="true">+IF(OFFSET('Sanitation Data'!$D$31,0,10*ROW('Sanitation Data'!D41))="","",OFFSET('Sanitation Data'!$D$31,0,10*ROW('Sanitation Data'!D41)))</f>
        <v/>
      </c>
      <c r="CO47" s="281" t="str">
        <f ca="true">+IF(OFFSET('Sanitation Data'!$D$32,0,10*ROW('Sanitation Data'!D41))="","",OFFSET('Sanitation Data'!$D$32,0,10*ROW('Sanitation Data'!D41)))</f>
        <v/>
      </c>
      <c r="CP47" s="281" t="str">
        <f ca="true">+IF(OFFSET('Sanitation Data'!$E$28,0,10*ROW('Sanitation Data'!E41))="","",OFFSET('Sanitation Data'!$E$28,0,10*ROW('Sanitation Data'!E41)))</f>
        <v/>
      </c>
      <c r="CQ47" s="281" t="str">
        <f ca="true">+IF(OFFSET('Sanitation Data'!$E$29,0,10*ROW('Sanitation Data'!E41))="","",OFFSET('Sanitation Data'!$E$29,0,10*ROW('Sanitation Data'!E41)))</f>
        <v/>
      </c>
      <c r="CR47" s="281" t="str">
        <f ca="true">+IF(OFFSET('Sanitation Data'!$E$30,0,10*ROW('Sanitation Data'!E41))="","",OFFSET('Sanitation Data'!$E$30,0,10*ROW('Sanitation Data'!E41)))</f>
        <v/>
      </c>
      <c r="CS47" s="281" t="str">
        <f ca="true">+IF(OFFSET('Sanitation Data'!$E$31,0,10*ROW('Sanitation Data'!E41))="","",OFFSET('Sanitation Data'!$E$31,0,10*ROW('Sanitation Data'!E41)))</f>
        <v/>
      </c>
      <c r="CT47" s="281" t="str">
        <f ca="true">+IF(OFFSET('Sanitation Data'!$E$32,0,10*ROW('Sanitation Data'!E41))="","",OFFSET('Sanitation Data'!$E$32,0,10*ROW('Sanitation Data'!E41)))</f>
        <v/>
      </c>
      <c r="CU47" s="281" t="str">
        <f ca="true">+IF(OFFSET('Sanitation Data'!$F$28,0,10*ROW('Sanitation Data'!F41))="","",OFFSET('Sanitation Data'!$F$28,0,10*ROW('Sanitation Data'!F41)))</f>
        <v/>
      </c>
      <c r="CV47" s="281" t="str">
        <f ca="true">+IF(OFFSET('Sanitation Data'!$F$29,0,10*ROW('Sanitation Data'!F41))="","",OFFSET('Sanitation Data'!$F$29,0,10*ROW('Sanitation Data'!F41)))</f>
        <v/>
      </c>
      <c r="CW47" s="281" t="str">
        <f ca="true">+IF(OFFSET('Sanitation Data'!$F$30,0,10*ROW('Sanitation Data'!F41))="","",OFFSET('Sanitation Data'!$F$30,0,10*ROW('Sanitation Data'!F41)))</f>
        <v/>
      </c>
      <c r="CX47" s="281" t="str">
        <f ca="true">+IF(OFFSET('Sanitation Data'!$F$31,0,10*ROW('Sanitation Data'!F41))="","",OFFSET('Sanitation Data'!$F$31,0,10*ROW('Sanitation Data'!F41)))</f>
        <v/>
      </c>
      <c r="CY47" s="281" t="str">
        <f ca="true">+IF(OFFSET('Sanitation Data'!$F$32,0,10*ROW('Sanitation Data'!F41))="","",OFFSET('Sanitation Data'!$F$32,0,10*ROW('Sanitation Data'!F41)))</f>
        <v/>
      </c>
      <c r="CZ47" s="281" t="str">
        <f ca="true">+IF(OFFSET('Sanitation Data'!$G$28,0,10*ROW('Sanitation Data'!G41))="","",OFFSET('Sanitation Data'!$G$28,0,10*ROW('Sanitation Data'!G41)))</f>
        <v/>
      </c>
      <c r="DA47" s="281" t="str">
        <f ca="true">+IF(OFFSET('Sanitation Data'!$G$29,0,10*ROW('Sanitation Data'!G41))="","",OFFSET('Sanitation Data'!$G$29,0,10*ROW('Sanitation Data'!G41)))</f>
        <v/>
      </c>
      <c r="DB47" s="281" t="str">
        <f ca="true">+IF(OFFSET('Sanitation Data'!$G$30,0,10*ROW('Sanitation Data'!G41))="","",OFFSET('Sanitation Data'!$G$30,0,10*ROW('Sanitation Data'!G41)))</f>
        <v/>
      </c>
      <c r="DC47" s="281" t="str">
        <f ca="true">+IF(OFFSET('Sanitation Data'!$G$31,0,10*ROW('Sanitation Data'!G41))="","",OFFSET('Sanitation Data'!$G$31,0,10*ROW('Sanitation Data'!G41)))</f>
        <v/>
      </c>
      <c r="DD47" s="281" t="str">
        <f ca="true">+IF(OFFSET('Sanitation Data'!$G$32,0,10*ROW('Sanitation Data'!G41))="","",OFFSET('Sanitation Data'!$G$32,0,10*ROW('Sanitation Data'!G41)))</f>
        <v/>
      </c>
      <c r="DE47" s="281" t="str">
        <f ca="true">+IF(OFFSET('Sanitation Data'!$H$28,0,10*ROW('Sanitation Data'!H41))="","",OFFSET('Sanitation Data'!$H$28,0,10*ROW('Sanitation Data'!H41)))</f>
        <v/>
      </c>
      <c r="DF47" s="281" t="str">
        <f ca="true">+IF(OFFSET('Sanitation Data'!$H$29,0,10*ROW('Sanitation Data'!H41))="","",OFFSET('Sanitation Data'!$H$29,0,10*ROW('Sanitation Data'!H41)))</f>
        <v/>
      </c>
      <c r="DG47" s="281" t="str">
        <f ca="true">+IF(OFFSET('Sanitation Data'!$H$30,0,10*ROW('Sanitation Data'!H41))="","",OFFSET('Sanitation Data'!$H$30,0,10*ROW('Sanitation Data'!H41)))</f>
        <v/>
      </c>
      <c r="DH47" s="281" t="str">
        <f ca="true">+IF(OFFSET('Sanitation Data'!$H$31,0,10*ROW('Sanitation Data'!H41))="","",OFFSET('Sanitation Data'!$H$31,0,10*ROW('Sanitation Data'!H41)))</f>
        <v/>
      </c>
      <c r="DI47" s="281" t="str">
        <f ca="true">+IF(OFFSET('Sanitation Data'!$H$32,0,10*ROW('Sanitation Data'!H41))="","",OFFSET('Sanitation Data'!$H$32,0,10*ROW('Sanitation Data'!H41)))</f>
        <v/>
      </c>
      <c r="DJ47" s="281" t="str">
        <f ca="true">+IF(OFFSET('Sanitation Data'!$I$28,0,10*ROW('Sanitation Data'!I41))="","",OFFSET('Sanitation Data'!$I$28,0,10*ROW('Sanitation Data'!I41)))</f>
        <v/>
      </c>
      <c r="DK47" s="281" t="str">
        <f ca="true">+IF(OFFSET('Sanitation Data'!$I$29,0,10*ROW('Sanitation Data'!I41))="","",OFFSET('Sanitation Data'!$I$29,0,10*ROW('Sanitation Data'!I41)))</f>
        <v/>
      </c>
      <c r="DL47" s="281" t="str">
        <f ca="true">+IF(OFFSET('Sanitation Data'!$I$30,0,10*ROW('Sanitation Data'!I41))="","",OFFSET('Sanitation Data'!$I$30,0,10*ROW('Sanitation Data'!I41)))</f>
        <v/>
      </c>
      <c r="DM47" s="281" t="str">
        <f ca="true">+IF(OFFSET('Sanitation Data'!$I$31,0,10*ROW('Sanitation Data'!I41))="","",OFFSET('Sanitation Data'!$I$31,0,10*ROW('Sanitation Data'!I41)))</f>
        <v/>
      </c>
      <c r="DN47" s="281" t="str">
        <f ca="true">+IF(OFFSET('Sanitation Data'!$I$32,0,10*ROW('Sanitation Data'!I41))="","",OFFSET('Sanitation Data'!$I$32,0,10*ROW('Sanitation Data'!I41)))</f>
        <v/>
      </c>
      <c r="DO47" s="281" t="str">
        <f ca="true">+IF(OFFSET('Hygiene Data'!$D$11,0,10*ROW('Hygiene Data'!D41))="","",OFFSET('Hygiene Data'!$D$11,0,10*ROW('Hygiene Data'!D41)))</f>
        <v/>
      </c>
      <c r="DP47" s="281" t="str">
        <f ca="true">+IF(OFFSET('Hygiene Data'!$D$12,0,10*ROW('Hygiene Data'!D41))="","",OFFSET('Hygiene Data'!$D$12,0,10*ROW('Hygiene Data'!D41)))</f>
        <v/>
      </c>
      <c r="DQ47" s="281" t="str">
        <f ca="true">+IF(OFFSET('Hygiene Data'!$D$13,0,10*ROW('Hygiene Data'!D41))="","",OFFSET('Hygiene Data'!$D$13,0,10*ROW('Hygiene Data'!D41)))</f>
        <v/>
      </c>
      <c r="DR47" s="281" t="str">
        <f ca="true">+IF(OFFSET('Hygiene Data'!$E$11,0,10*ROW('Hygiene Data'!E41))="","",OFFSET('Hygiene Data'!$E$11,0,10*ROW('Hygiene Data'!E41)))</f>
        <v/>
      </c>
      <c r="DS47" s="281" t="str">
        <f ca="true">+IF(OFFSET('Hygiene Data'!$E$12,0,10*ROW('Hygiene Data'!E41))="","",OFFSET('Hygiene Data'!$E$12,0,10*ROW('Hygiene Data'!E41)))</f>
        <v/>
      </c>
      <c r="DT47" s="281" t="str">
        <f ca="true">+IF(OFFSET('Hygiene Data'!$E$13,0,10*ROW('Hygiene Data'!E41))="","",OFFSET('Hygiene Data'!$E$13,0,10*ROW('Hygiene Data'!E41)))</f>
        <v/>
      </c>
      <c r="DU47" s="281" t="str">
        <f ca="true">+IF(OFFSET('Hygiene Data'!$F$11,0,10*ROW('Hygiene Data'!F41))="","",OFFSET('Hygiene Data'!$F$11,0,10*ROW('Hygiene Data'!F41)))</f>
        <v/>
      </c>
      <c r="DV47" s="281" t="str">
        <f ca="true">+IF(OFFSET('Hygiene Data'!$F$12,0,10*ROW('Hygiene Data'!F41))="","",OFFSET('Hygiene Data'!$F$12,0,10*ROW('Hygiene Data'!F41)))</f>
        <v/>
      </c>
      <c r="DW47" s="281" t="str">
        <f ca="true">+IF(OFFSET('Hygiene Data'!$F$13,0,10*ROW('Hygiene Data'!F41))="","",OFFSET('Hygiene Data'!$F$13,0,10*ROW('Hygiene Data'!F41)))</f>
        <v/>
      </c>
      <c r="DX47" s="281" t="str">
        <f ca="true">+IF(OFFSET('Hygiene Data'!$G$11,0,10*ROW('Hygiene Data'!G41))="","",OFFSET('Hygiene Data'!$G$11,0,10*ROW('Hygiene Data'!G41)))</f>
        <v/>
      </c>
      <c r="DY47" s="281" t="str">
        <f ca="true">+IF(OFFSET('Hygiene Data'!$G$12,0,10*ROW('Hygiene Data'!G41))="","",OFFSET('Hygiene Data'!$G$12,0,10*ROW('Hygiene Data'!G41)))</f>
        <v/>
      </c>
      <c r="DZ47" s="281" t="str">
        <f ca="true">+IF(OFFSET('Hygiene Data'!$G$13,0,10*ROW('Hygiene Data'!G41))="","",OFFSET('Hygiene Data'!$G$13,0,10*ROW('Hygiene Data'!G41)))</f>
        <v/>
      </c>
      <c r="EA47" s="281" t="str">
        <f ca="true">+IF(OFFSET('Hygiene Data'!$H$11,0,10*ROW('Hygiene Data'!H41))="","",OFFSET('Hygiene Data'!$H$11,0,10*ROW('Hygiene Data'!H41)))</f>
        <v/>
      </c>
      <c r="EB47" s="281" t="str">
        <f ca="true">+IF(OFFSET('Hygiene Data'!$H$12,0,10*ROW('Hygiene Data'!H41))="","",OFFSET('Hygiene Data'!$H$12,0,10*ROW('Hygiene Data'!H41)))</f>
        <v/>
      </c>
      <c r="EC47" s="281" t="str">
        <f ca="true">+IF(OFFSET('Hygiene Data'!$H$13,0,10*ROW('Hygiene Data'!H41))="","",OFFSET('Hygiene Data'!$H$13,0,10*ROW('Hygiene Data'!H41)))</f>
        <v/>
      </c>
      <c r="ED47" s="281" t="str">
        <f ca="true">+IF(OFFSET('Hygiene Data'!$I$11,0,10*ROW('Hygiene Data'!I41))="","",OFFSET('Hygiene Data'!$I$11,0,10*ROW('Hygiene Data'!I41)))</f>
        <v/>
      </c>
      <c r="EE47" s="281" t="str">
        <f ca="true">+IF(OFFSET('Hygiene Data'!$I$12,0,10*ROW('Hygiene Data'!I41))="","",OFFSET('Hygiene Data'!$I$12,0,10*ROW('Hygiene Data'!I41)))</f>
        <v/>
      </c>
      <c r="EF47" s="281"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7"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1"/>
      <c r="BS48" s="281" t="str">
        <f ca="true">+IF(OFFSET('Water Data'!$D$27,0,10*ROW('Water Data'!D42))="","",OFFSET('Water Data'!$D$27,0,10*ROW('Water Data'!D42)))</f>
        <v/>
      </c>
      <c r="BT48" s="281" t="str">
        <f ca="true">+IF(OFFSET('Water Data'!$D$28,0,10*ROW('Water Data'!D42))="","",OFFSET('Water Data'!$D$28,0,10*ROW('Water Data'!D42)))</f>
        <v/>
      </c>
      <c r="BU48" s="281" t="str">
        <f ca="true">+IF(OFFSET('Water Data'!$D$29,0,10*ROW('Water Data'!D42))="","",OFFSET('Water Data'!$D$29,0,10*ROW('Water Data'!D42)))</f>
        <v/>
      </c>
      <c r="BV48" s="281" t="str">
        <f ca="true">+IF(OFFSET('Water Data'!$E$27,0,10*ROW('Water Data'!E42))="","",OFFSET('Water Data'!$E$27,0,10*ROW('Water Data'!E42)))</f>
        <v/>
      </c>
      <c r="BW48" s="281" t="str">
        <f ca="true">+IF(OFFSET('Water Data'!$E$28,0,10*ROW('Water Data'!E42))="","",OFFSET('Water Data'!$E$28,0,10*ROW('Water Data'!E42)))</f>
        <v/>
      </c>
      <c r="BX48" s="281" t="str">
        <f ca="true">+IF(OFFSET('Water Data'!$E$29,0,10*ROW('Water Data'!E42))="","",OFFSET('Water Data'!$E$29,0,10*ROW('Water Data'!E42)))</f>
        <v/>
      </c>
      <c r="BY48" s="281" t="str">
        <f ca="true">+IF(OFFSET('Water Data'!$F$27,0,10*ROW('Water Data'!F42))="","",OFFSET('Water Data'!$F$27,0,10*ROW('Water Data'!F42)))</f>
        <v/>
      </c>
      <c r="BZ48" s="281" t="str">
        <f ca="true">+IF(OFFSET('Water Data'!$F$28,0,10*ROW('Water Data'!F42))="","",OFFSET('Water Data'!$F$28,0,10*ROW('Water Data'!F42)))</f>
        <v/>
      </c>
      <c r="CA48" s="281" t="str">
        <f ca="true">+IF(OFFSET('Water Data'!$F$29,0,10*ROW('Water Data'!F42))="","",OFFSET('Water Data'!$F$29,0,10*ROW('Water Data'!F42)))</f>
        <v/>
      </c>
      <c r="CB48" s="281" t="str">
        <f ca="true">+IF(OFFSET('Water Data'!$G$27,0,10*ROW('Water Data'!G42))="","",OFFSET('Water Data'!$G$27,0,10*ROW('Water Data'!G42)))</f>
        <v/>
      </c>
      <c r="CC48" s="281" t="str">
        <f ca="true">+IF(OFFSET('Water Data'!$G$28,0,10*ROW('Water Data'!G42))="","",OFFSET('Water Data'!$G$28,0,10*ROW('Water Data'!G42)))</f>
        <v/>
      </c>
      <c r="CD48" s="281" t="str">
        <f ca="true">+IF(OFFSET('Water Data'!$G$29,0,10*ROW('Water Data'!G42))="","",OFFSET('Water Data'!$G$29,0,10*ROW('Water Data'!G42)))</f>
        <v/>
      </c>
      <c r="CE48" s="281" t="str">
        <f ca="true">+IF(OFFSET('Water Data'!$H$27,0,10*ROW('Water Data'!H42))="","",OFFSET('Water Data'!$H$27,0,10*ROW('Water Data'!H42)))</f>
        <v/>
      </c>
      <c r="CF48" s="281" t="str">
        <f ca="true">+IF(OFFSET('Water Data'!$H$28,0,10*ROW('Water Data'!H42))="","",OFFSET('Water Data'!$H$28,0,10*ROW('Water Data'!H42)))</f>
        <v/>
      </c>
      <c r="CG48" s="281" t="str">
        <f ca="true">+IF(OFFSET('Water Data'!$H$29,0,10*ROW('Water Data'!H42))="","",OFFSET('Water Data'!$H$29,0,10*ROW('Water Data'!H42)))</f>
        <v/>
      </c>
      <c r="CH48" s="281" t="str">
        <f ca="true">+IF(OFFSET('Water Data'!$I$27,0,10*ROW('Water Data'!I42))="","",OFFSET('Water Data'!$I$27,0,10*ROW('Water Data'!I42)))</f>
        <v/>
      </c>
      <c r="CI48" s="281" t="str">
        <f ca="true">+IF(OFFSET('Water Data'!$I$28,0,10*ROW('Water Data'!I42))="","",OFFSET('Water Data'!$I$28,0,10*ROW('Water Data'!I42)))</f>
        <v/>
      </c>
      <c r="CJ48" s="281" t="str">
        <f ca="true">+IF(OFFSET('Water Data'!$I$29,0,10*ROW('Water Data'!I42))="","",OFFSET('Water Data'!$I$29,0,10*ROW('Water Data'!I42)))</f>
        <v/>
      </c>
      <c r="CK48" s="281" t="str">
        <f ca="true">+IF(OFFSET('Sanitation Data'!$D$28,0,10*ROW('Sanitation Data'!D42))="","",OFFSET('Sanitation Data'!$D$28,0,10*ROW('Sanitation Data'!D42)))</f>
        <v/>
      </c>
      <c r="CL48" s="281" t="str">
        <f ca="true">+IF(OFFSET('Sanitation Data'!$D$29,0,10*ROW('Sanitation Data'!D42))="","",OFFSET('Sanitation Data'!$D$29,0,10*ROW('Sanitation Data'!D42)))</f>
        <v/>
      </c>
      <c r="CM48" s="281" t="str">
        <f ca="true">+IF(OFFSET('Sanitation Data'!$D$30,0,10*ROW('Sanitation Data'!D42))="","",OFFSET('Sanitation Data'!$D$30,0,10*ROW('Sanitation Data'!D42)))</f>
        <v/>
      </c>
      <c r="CN48" s="281" t="str">
        <f ca="true">+IF(OFFSET('Sanitation Data'!$D$31,0,10*ROW('Sanitation Data'!D42))="","",OFFSET('Sanitation Data'!$D$31,0,10*ROW('Sanitation Data'!D42)))</f>
        <v/>
      </c>
      <c r="CO48" s="281" t="str">
        <f ca="true">+IF(OFFSET('Sanitation Data'!$D$32,0,10*ROW('Sanitation Data'!D42))="","",OFFSET('Sanitation Data'!$D$32,0,10*ROW('Sanitation Data'!D42)))</f>
        <v/>
      </c>
      <c r="CP48" s="281" t="str">
        <f ca="true">+IF(OFFSET('Sanitation Data'!$E$28,0,10*ROW('Sanitation Data'!E42))="","",OFFSET('Sanitation Data'!$E$28,0,10*ROW('Sanitation Data'!E42)))</f>
        <v/>
      </c>
      <c r="CQ48" s="281" t="str">
        <f ca="true">+IF(OFFSET('Sanitation Data'!$E$29,0,10*ROW('Sanitation Data'!E42))="","",OFFSET('Sanitation Data'!$E$29,0,10*ROW('Sanitation Data'!E42)))</f>
        <v/>
      </c>
      <c r="CR48" s="281" t="str">
        <f ca="true">+IF(OFFSET('Sanitation Data'!$E$30,0,10*ROW('Sanitation Data'!E42))="","",OFFSET('Sanitation Data'!$E$30,0,10*ROW('Sanitation Data'!E42)))</f>
        <v/>
      </c>
      <c r="CS48" s="281" t="str">
        <f ca="true">+IF(OFFSET('Sanitation Data'!$E$31,0,10*ROW('Sanitation Data'!E42))="","",OFFSET('Sanitation Data'!$E$31,0,10*ROW('Sanitation Data'!E42)))</f>
        <v/>
      </c>
      <c r="CT48" s="281" t="str">
        <f ca="true">+IF(OFFSET('Sanitation Data'!$E$32,0,10*ROW('Sanitation Data'!E42))="","",OFFSET('Sanitation Data'!$E$32,0,10*ROW('Sanitation Data'!E42)))</f>
        <v/>
      </c>
      <c r="CU48" s="281" t="str">
        <f ca="true">+IF(OFFSET('Sanitation Data'!$F$28,0,10*ROW('Sanitation Data'!F42))="","",OFFSET('Sanitation Data'!$F$28,0,10*ROW('Sanitation Data'!F42)))</f>
        <v/>
      </c>
      <c r="CV48" s="281" t="str">
        <f ca="true">+IF(OFFSET('Sanitation Data'!$F$29,0,10*ROW('Sanitation Data'!F42))="","",OFFSET('Sanitation Data'!$F$29,0,10*ROW('Sanitation Data'!F42)))</f>
        <v/>
      </c>
      <c r="CW48" s="281" t="str">
        <f ca="true">+IF(OFFSET('Sanitation Data'!$F$30,0,10*ROW('Sanitation Data'!F42))="","",OFFSET('Sanitation Data'!$F$30,0,10*ROW('Sanitation Data'!F42)))</f>
        <v/>
      </c>
      <c r="CX48" s="281" t="str">
        <f ca="true">+IF(OFFSET('Sanitation Data'!$F$31,0,10*ROW('Sanitation Data'!F42))="","",OFFSET('Sanitation Data'!$F$31,0,10*ROW('Sanitation Data'!F42)))</f>
        <v/>
      </c>
      <c r="CY48" s="281" t="str">
        <f ca="true">+IF(OFFSET('Sanitation Data'!$F$32,0,10*ROW('Sanitation Data'!F42))="","",OFFSET('Sanitation Data'!$F$32,0,10*ROW('Sanitation Data'!F42)))</f>
        <v/>
      </c>
      <c r="CZ48" s="281" t="str">
        <f ca="true">+IF(OFFSET('Sanitation Data'!$G$28,0,10*ROW('Sanitation Data'!G42))="","",OFFSET('Sanitation Data'!$G$28,0,10*ROW('Sanitation Data'!G42)))</f>
        <v/>
      </c>
      <c r="DA48" s="281" t="str">
        <f ca="true">+IF(OFFSET('Sanitation Data'!$G$29,0,10*ROW('Sanitation Data'!G42))="","",OFFSET('Sanitation Data'!$G$29,0,10*ROW('Sanitation Data'!G42)))</f>
        <v/>
      </c>
      <c r="DB48" s="281" t="str">
        <f ca="true">+IF(OFFSET('Sanitation Data'!$G$30,0,10*ROW('Sanitation Data'!G42))="","",OFFSET('Sanitation Data'!$G$30,0,10*ROW('Sanitation Data'!G42)))</f>
        <v/>
      </c>
      <c r="DC48" s="281" t="str">
        <f ca="true">+IF(OFFSET('Sanitation Data'!$G$31,0,10*ROW('Sanitation Data'!G42))="","",OFFSET('Sanitation Data'!$G$31,0,10*ROW('Sanitation Data'!G42)))</f>
        <v/>
      </c>
      <c r="DD48" s="281" t="str">
        <f ca="true">+IF(OFFSET('Sanitation Data'!$G$32,0,10*ROW('Sanitation Data'!G42))="","",OFFSET('Sanitation Data'!$G$32,0,10*ROW('Sanitation Data'!G42)))</f>
        <v/>
      </c>
      <c r="DE48" s="281" t="str">
        <f ca="true">+IF(OFFSET('Sanitation Data'!$H$28,0,10*ROW('Sanitation Data'!H42))="","",OFFSET('Sanitation Data'!$H$28,0,10*ROW('Sanitation Data'!H42)))</f>
        <v/>
      </c>
      <c r="DF48" s="281" t="str">
        <f ca="true">+IF(OFFSET('Sanitation Data'!$H$29,0,10*ROW('Sanitation Data'!H42))="","",OFFSET('Sanitation Data'!$H$29,0,10*ROW('Sanitation Data'!H42)))</f>
        <v/>
      </c>
      <c r="DG48" s="281" t="str">
        <f ca="true">+IF(OFFSET('Sanitation Data'!$H$30,0,10*ROW('Sanitation Data'!H42))="","",OFFSET('Sanitation Data'!$H$30,0,10*ROW('Sanitation Data'!H42)))</f>
        <v/>
      </c>
      <c r="DH48" s="281" t="str">
        <f ca="true">+IF(OFFSET('Sanitation Data'!$H$31,0,10*ROW('Sanitation Data'!H42))="","",OFFSET('Sanitation Data'!$H$31,0,10*ROW('Sanitation Data'!H42)))</f>
        <v/>
      </c>
      <c r="DI48" s="281" t="str">
        <f ca="true">+IF(OFFSET('Sanitation Data'!$H$32,0,10*ROW('Sanitation Data'!H42))="","",OFFSET('Sanitation Data'!$H$32,0,10*ROW('Sanitation Data'!H42)))</f>
        <v/>
      </c>
      <c r="DJ48" s="281" t="str">
        <f ca="true">+IF(OFFSET('Sanitation Data'!$I$28,0,10*ROW('Sanitation Data'!I42))="","",OFFSET('Sanitation Data'!$I$28,0,10*ROW('Sanitation Data'!I42)))</f>
        <v/>
      </c>
      <c r="DK48" s="281" t="str">
        <f ca="true">+IF(OFFSET('Sanitation Data'!$I$29,0,10*ROW('Sanitation Data'!I42))="","",OFFSET('Sanitation Data'!$I$29,0,10*ROW('Sanitation Data'!I42)))</f>
        <v/>
      </c>
      <c r="DL48" s="281" t="str">
        <f ca="true">+IF(OFFSET('Sanitation Data'!$I$30,0,10*ROW('Sanitation Data'!I42))="","",OFFSET('Sanitation Data'!$I$30,0,10*ROW('Sanitation Data'!I42)))</f>
        <v/>
      </c>
      <c r="DM48" s="281" t="str">
        <f ca="true">+IF(OFFSET('Sanitation Data'!$I$31,0,10*ROW('Sanitation Data'!I42))="","",OFFSET('Sanitation Data'!$I$31,0,10*ROW('Sanitation Data'!I42)))</f>
        <v/>
      </c>
      <c r="DN48" s="281" t="str">
        <f ca="true">+IF(OFFSET('Sanitation Data'!$I$32,0,10*ROW('Sanitation Data'!I42))="","",OFFSET('Sanitation Data'!$I$32,0,10*ROW('Sanitation Data'!I42)))</f>
        <v/>
      </c>
      <c r="DO48" s="281" t="str">
        <f ca="true">+IF(OFFSET('Hygiene Data'!$D$11,0,10*ROW('Hygiene Data'!D42))="","",OFFSET('Hygiene Data'!$D$11,0,10*ROW('Hygiene Data'!D42)))</f>
        <v/>
      </c>
      <c r="DP48" s="281" t="str">
        <f ca="true">+IF(OFFSET('Hygiene Data'!$D$12,0,10*ROW('Hygiene Data'!D42))="","",OFFSET('Hygiene Data'!$D$12,0,10*ROW('Hygiene Data'!D42)))</f>
        <v/>
      </c>
      <c r="DQ48" s="281" t="str">
        <f ca="true">+IF(OFFSET('Hygiene Data'!$D$13,0,10*ROW('Hygiene Data'!D42))="","",OFFSET('Hygiene Data'!$D$13,0,10*ROW('Hygiene Data'!D42)))</f>
        <v/>
      </c>
      <c r="DR48" s="281" t="str">
        <f ca="true">+IF(OFFSET('Hygiene Data'!$E$11,0,10*ROW('Hygiene Data'!E42))="","",OFFSET('Hygiene Data'!$E$11,0,10*ROW('Hygiene Data'!E42)))</f>
        <v/>
      </c>
      <c r="DS48" s="281" t="str">
        <f ca="true">+IF(OFFSET('Hygiene Data'!$E$12,0,10*ROW('Hygiene Data'!E42))="","",OFFSET('Hygiene Data'!$E$12,0,10*ROW('Hygiene Data'!E42)))</f>
        <v/>
      </c>
      <c r="DT48" s="281" t="str">
        <f ca="true">+IF(OFFSET('Hygiene Data'!$E$13,0,10*ROW('Hygiene Data'!E42))="","",OFFSET('Hygiene Data'!$E$13,0,10*ROW('Hygiene Data'!E42)))</f>
        <v/>
      </c>
      <c r="DU48" s="281" t="str">
        <f ca="true">+IF(OFFSET('Hygiene Data'!$F$11,0,10*ROW('Hygiene Data'!F42))="","",OFFSET('Hygiene Data'!$F$11,0,10*ROW('Hygiene Data'!F42)))</f>
        <v/>
      </c>
      <c r="DV48" s="281" t="str">
        <f ca="true">+IF(OFFSET('Hygiene Data'!$F$12,0,10*ROW('Hygiene Data'!F42))="","",OFFSET('Hygiene Data'!$F$12,0,10*ROW('Hygiene Data'!F42)))</f>
        <v/>
      </c>
      <c r="DW48" s="281" t="str">
        <f ca="true">+IF(OFFSET('Hygiene Data'!$F$13,0,10*ROW('Hygiene Data'!F42))="","",OFFSET('Hygiene Data'!$F$13,0,10*ROW('Hygiene Data'!F42)))</f>
        <v/>
      </c>
      <c r="DX48" s="281" t="str">
        <f ca="true">+IF(OFFSET('Hygiene Data'!$G$11,0,10*ROW('Hygiene Data'!G42))="","",OFFSET('Hygiene Data'!$G$11,0,10*ROW('Hygiene Data'!G42)))</f>
        <v/>
      </c>
      <c r="DY48" s="281" t="str">
        <f ca="true">+IF(OFFSET('Hygiene Data'!$G$12,0,10*ROW('Hygiene Data'!G42))="","",OFFSET('Hygiene Data'!$G$12,0,10*ROW('Hygiene Data'!G42)))</f>
        <v/>
      </c>
      <c r="DZ48" s="281" t="str">
        <f ca="true">+IF(OFFSET('Hygiene Data'!$G$13,0,10*ROW('Hygiene Data'!G42))="","",OFFSET('Hygiene Data'!$G$13,0,10*ROW('Hygiene Data'!G42)))</f>
        <v/>
      </c>
      <c r="EA48" s="281" t="str">
        <f ca="true">+IF(OFFSET('Hygiene Data'!$H$11,0,10*ROW('Hygiene Data'!H42))="","",OFFSET('Hygiene Data'!$H$11,0,10*ROW('Hygiene Data'!H42)))</f>
        <v/>
      </c>
      <c r="EB48" s="281" t="str">
        <f ca="true">+IF(OFFSET('Hygiene Data'!$H$12,0,10*ROW('Hygiene Data'!H42))="","",OFFSET('Hygiene Data'!$H$12,0,10*ROW('Hygiene Data'!H42)))</f>
        <v/>
      </c>
      <c r="EC48" s="281" t="str">
        <f ca="true">+IF(OFFSET('Hygiene Data'!$H$13,0,10*ROW('Hygiene Data'!H42))="","",OFFSET('Hygiene Data'!$H$13,0,10*ROW('Hygiene Data'!H42)))</f>
        <v/>
      </c>
      <c r="ED48" s="281" t="str">
        <f ca="true">+IF(OFFSET('Hygiene Data'!$I$11,0,10*ROW('Hygiene Data'!I42))="","",OFFSET('Hygiene Data'!$I$11,0,10*ROW('Hygiene Data'!I42)))</f>
        <v/>
      </c>
      <c r="EE48" s="281" t="str">
        <f ca="true">+IF(OFFSET('Hygiene Data'!$I$12,0,10*ROW('Hygiene Data'!I42))="","",OFFSET('Hygiene Data'!$I$12,0,10*ROW('Hygiene Data'!I42)))</f>
        <v/>
      </c>
      <c r="EF48" s="281"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7"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1"/>
      <c r="BS49" s="281" t="str">
        <f ca="true">+IF(OFFSET('Water Data'!$D$27,0,10*ROW('Water Data'!D43))="","",OFFSET('Water Data'!$D$27,0,10*ROW('Water Data'!D43)))</f>
        <v/>
      </c>
      <c r="BT49" s="281" t="str">
        <f ca="true">+IF(OFFSET('Water Data'!$D$28,0,10*ROW('Water Data'!D43))="","",OFFSET('Water Data'!$D$28,0,10*ROW('Water Data'!D43)))</f>
        <v/>
      </c>
      <c r="BU49" s="281" t="str">
        <f ca="true">+IF(OFFSET('Water Data'!$D$29,0,10*ROW('Water Data'!D43))="","",OFFSET('Water Data'!$D$29,0,10*ROW('Water Data'!D43)))</f>
        <v/>
      </c>
      <c r="BV49" s="281" t="str">
        <f ca="true">+IF(OFFSET('Water Data'!$E$27,0,10*ROW('Water Data'!E43))="","",OFFSET('Water Data'!$E$27,0,10*ROW('Water Data'!E43)))</f>
        <v/>
      </c>
      <c r="BW49" s="281" t="str">
        <f ca="true">+IF(OFFSET('Water Data'!$E$28,0,10*ROW('Water Data'!E43))="","",OFFSET('Water Data'!$E$28,0,10*ROW('Water Data'!E43)))</f>
        <v/>
      </c>
      <c r="BX49" s="281" t="str">
        <f ca="true">+IF(OFFSET('Water Data'!$E$29,0,10*ROW('Water Data'!E43))="","",OFFSET('Water Data'!$E$29,0,10*ROW('Water Data'!E43)))</f>
        <v/>
      </c>
      <c r="BY49" s="281" t="str">
        <f ca="true">+IF(OFFSET('Water Data'!$F$27,0,10*ROW('Water Data'!F43))="","",OFFSET('Water Data'!$F$27,0,10*ROW('Water Data'!F43)))</f>
        <v/>
      </c>
      <c r="BZ49" s="281" t="str">
        <f ca="true">+IF(OFFSET('Water Data'!$F$28,0,10*ROW('Water Data'!F43))="","",OFFSET('Water Data'!$F$28,0,10*ROW('Water Data'!F43)))</f>
        <v/>
      </c>
      <c r="CA49" s="281" t="str">
        <f ca="true">+IF(OFFSET('Water Data'!$F$29,0,10*ROW('Water Data'!F43))="","",OFFSET('Water Data'!$F$29,0,10*ROW('Water Data'!F43)))</f>
        <v/>
      </c>
      <c r="CB49" s="281" t="str">
        <f ca="true">+IF(OFFSET('Water Data'!$G$27,0,10*ROW('Water Data'!G43))="","",OFFSET('Water Data'!$G$27,0,10*ROW('Water Data'!G43)))</f>
        <v/>
      </c>
      <c r="CC49" s="281" t="str">
        <f ca="true">+IF(OFFSET('Water Data'!$G$28,0,10*ROW('Water Data'!G43))="","",OFFSET('Water Data'!$G$28,0,10*ROW('Water Data'!G43)))</f>
        <v/>
      </c>
      <c r="CD49" s="281" t="str">
        <f ca="true">+IF(OFFSET('Water Data'!$G$29,0,10*ROW('Water Data'!G43))="","",OFFSET('Water Data'!$G$29,0,10*ROW('Water Data'!G43)))</f>
        <v/>
      </c>
      <c r="CE49" s="281" t="str">
        <f ca="true">+IF(OFFSET('Water Data'!$H$27,0,10*ROW('Water Data'!H43))="","",OFFSET('Water Data'!$H$27,0,10*ROW('Water Data'!H43)))</f>
        <v/>
      </c>
      <c r="CF49" s="281" t="str">
        <f ca="true">+IF(OFFSET('Water Data'!$H$28,0,10*ROW('Water Data'!H43))="","",OFFSET('Water Data'!$H$28,0,10*ROW('Water Data'!H43)))</f>
        <v/>
      </c>
      <c r="CG49" s="281" t="str">
        <f ca="true">+IF(OFFSET('Water Data'!$H$29,0,10*ROW('Water Data'!H43))="","",OFFSET('Water Data'!$H$29,0,10*ROW('Water Data'!H43)))</f>
        <v/>
      </c>
      <c r="CH49" s="281" t="str">
        <f ca="true">+IF(OFFSET('Water Data'!$I$27,0,10*ROW('Water Data'!I43))="","",OFFSET('Water Data'!$I$27,0,10*ROW('Water Data'!I43)))</f>
        <v/>
      </c>
      <c r="CI49" s="281" t="str">
        <f ca="true">+IF(OFFSET('Water Data'!$I$28,0,10*ROW('Water Data'!I43))="","",OFFSET('Water Data'!$I$28,0,10*ROW('Water Data'!I43)))</f>
        <v/>
      </c>
      <c r="CJ49" s="281" t="str">
        <f ca="true">+IF(OFFSET('Water Data'!$I$29,0,10*ROW('Water Data'!I43))="","",OFFSET('Water Data'!$I$29,0,10*ROW('Water Data'!I43)))</f>
        <v/>
      </c>
      <c r="CK49" s="281" t="str">
        <f ca="true">+IF(OFFSET('Sanitation Data'!$D$28,0,10*ROW('Sanitation Data'!D43))="","",OFFSET('Sanitation Data'!$D$28,0,10*ROW('Sanitation Data'!D43)))</f>
        <v/>
      </c>
      <c r="CL49" s="281" t="str">
        <f ca="true">+IF(OFFSET('Sanitation Data'!$D$29,0,10*ROW('Sanitation Data'!D43))="","",OFFSET('Sanitation Data'!$D$29,0,10*ROW('Sanitation Data'!D43)))</f>
        <v/>
      </c>
      <c r="CM49" s="281" t="str">
        <f ca="true">+IF(OFFSET('Sanitation Data'!$D$30,0,10*ROW('Sanitation Data'!D43))="","",OFFSET('Sanitation Data'!$D$30,0,10*ROW('Sanitation Data'!D43)))</f>
        <v/>
      </c>
      <c r="CN49" s="281" t="str">
        <f ca="true">+IF(OFFSET('Sanitation Data'!$D$31,0,10*ROW('Sanitation Data'!D43))="","",OFFSET('Sanitation Data'!$D$31,0,10*ROW('Sanitation Data'!D43)))</f>
        <v/>
      </c>
      <c r="CO49" s="281" t="str">
        <f ca="true">+IF(OFFSET('Sanitation Data'!$D$32,0,10*ROW('Sanitation Data'!D43))="","",OFFSET('Sanitation Data'!$D$32,0,10*ROW('Sanitation Data'!D43)))</f>
        <v/>
      </c>
      <c r="CP49" s="281" t="str">
        <f ca="true">+IF(OFFSET('Sanitation Data'!$E$28,0,10*ROW('Sanitation Data'!E43))="","",OFFSET('Sanitation Data'!$E$28,0,10*ROW('Sanitation Data'!E43)))</f>
        <v/>
      </c>
      <c r="CQ49" s="281" t="str">
        <f ca="true">+IF(OFFSET('Sanitation Data'!$E$29,0,10*ROW('Sanitation Data'!E43))="","",OFFSET('Sanitation Data'!$E$29,0,10*ROW('Sanitation Data'!E43)))</f>
        <v/>
      </c>
      <c r="CR49" s="281" t="str">
        <f ca="true">+IF(OFFSET('Sanitation Data'!$E$30,0,10*ROW('Sanitation Data'!E43))="","",OFFSET('Sanitation Data'!$E$30,0,10*ROW('Sanitation Data'!E43)))</f>
        <v/>
      </c>
      <c r="CS49" s="281" t="str">
        <f ca="true">+IF(OFFSET('Sanitation Data'!$E$31,0,10*ROW('Sanitation Data'!E43))="","",OFFSET('Sanitation Data'!$E$31,0,10*ROW('Sanitation Data'!E43)))</f>
        <v/>
      </c>
      <c r="CT49" s="281" t="str">
        <f ca="true">+IF(OFFSET('Sanitation Data'!$E$32,0,10*ROW('Sanitation Data'!E43))="","",OFFSET('Sanitation Data'!$E$32,0,10*ROW('Sanitation Data'!E43)))</f>
        <v/>
      </c>
      <c r="CU49" s="281" t="str">
        <f ca="true">+IF(OFFSET('Sanitation Data'!$F$28,0,10*ROW('Sanitation Data'!F43))="","",OFFSET('Sanitation Data'!$F$28,0,10*ROW('Sanitation Data'!F43)))</f>
        <v/>
      </c>
      <c r="CV49" s="281" t="str">
        <f ca="true">+IF(OFFSET('Sanitation Data'!$F$29,0,10*ROW('Sanitation Data'!F43))="","",OFFSET('Sanitation Data'!$F$29,0,10*ROW('Sanitation Data'!F43)))</f>
        <v/>
      </c>
      <c r="CW49" s="281" t="str">
        <f ca="true">+IF(OFFSET('Sanitation Data'!$F$30,0,10*ROW('Sanitation Data'!F43))="","",OFFSET('Sanitation Data'!$F$30,0,10*ROW('Sanitation Data'!F43)))</f>
        <v/>
      </c>
      <c r="CX49" s="281" t="str">
        <f ca="true">+IF(OFFSET('Sanitation Data'!$F$31,0,10*ROW('Sanitation Data'!F43))="","",OFFSET('Sanitation Data'!$F$31,0,10*ROW('Sanitation Data'!F43)))</f>
        <v/>
      </c>
      <c r="CY49" s="281" t="str">
        <f ca="true">+IF(OFFSET('Sanitation Data'!$F$32,0,10*ROW('Sanitation Data'!F43))="","",OFFSET('Sanitation Data'!$F$32,0,10*ROW('Sanitation Data'!F43)))</f>
        <v/>
      </c>
      <c r="CZ49" s="281" t="str">
        <f ca="true">+IF(OFFSET('Sanitation Data'!$G$28,0,10*ROW('Sanitation Data'!G43))="","",OFFSET('Sanitation Data'!$G$28,0,10*ROW('Sanitation Data'!G43)))</f>
        <v/>
      </c>
      <c r="DA49" s="281" t="str">
        <f ca="true">+IF(OFFSET('Sanitation Data'!$G$29,0,10*ROW('Sanitation Data'!G43))="","",OFFSET('Sanitation Data'!$G$29,0,10*ROW('Sanitation Data'!G43)))</f>
        <v/>
      </c>
      <c r="DB49" s="281" t="str">
        <f ca="true">+IF(OFFSET('Sanitation Data'!$G$30,0,10*ROW('Sanitation Data'!G43))="","",OFFSET('Sanitation Data'!$G$30,0,10*ROW('Sanitation Data'!G43)))</f>
        <v/>
      </c>
      <c r="DC49" s="281" t="str">
        <f ca="true">+IF(OFFSET('Sanitation Data'!$G$31,0,10*ROW('Sanitation Data'!G43))="","",OFFSET('Sanitation Data'!$G$31,0,10*ROW('Sanitation Data'!G43)))</f>
        <v/>
      </c>
      <c r="DD49" s="281" t="str">
        <f ca="true">+IF(OFFSET('Sanitation Data'!$G$32,0,10*ROW('Sanitation Data'!G43))="","",OFFSET('Sanitation Data'!$G$32,0,10*ROW('Sanitation Data'!G43)))</f>
        <v/>
      </c>
      <c r="DE49" s="281" t="str">
        <f ca="true">+IF(OFFSET('Sanitation Data'!$H$28,0,10*ROW('Sanitation Data'!H43))="","",OFFSET('Sanitation Data'!$H$28,0,10*ROW('Sanitation Data'!H43)))</f>
        <v/>
      </c>
      <c r="DF49" s="281" t="str">
        <f ca="true">+IF(OFFSET('Sanitation Data'!$H$29,0,10*ROW('Sanitation Data'!H43))="","",OFFSET('Sanitation Data'!$H$29,0,10*ROW('Sanitation Data'!H43)))</f>
        <v/>
      </c>
      <c r="DG49" s="281" t="str">
        <f ca="true">+IF(OFFSET('Sanitation Data'!$H$30,0,10*ROW('Sanitation Data'!H43))="","",OFFSET('Sanitation Data'!$H$30,0,10*ROW('Sanitation Data'!H43)))</f>
        <v/>
      </c>
      <c r="DH49" s="281" t="str">
        <f ca="true">+IF(OFFSET('Sanitation Data'!$H$31,0,10*ROW('Sanitation Data'!H43))="","",OFFSET('Sanitation Data'!$H$31,0,10*ROW('Sanitation Data'!H43)))</f>
        <v/>
      </c>
      <c r="DI49" s="281" t="str">
        <f ca="true">+IF(OFFSET('Sanitation Data'!$H$32,0,10*ROW('Sanitation Data'!H43))="","",OFFSET('Sanitation Data'!$H$32,0,10*ROW('Sanitation Data'!H43)))</f>
        <v/>
      </c>
      <c r="DJ49" s="281" t="str">
        <f ca="true">+IF(OFFSET('Sanitation Data'!$I$28,0,10*ROW('Sanitation Data'!I43))="","",OFFSET('Sanitation Data'!$I$28,0,10*ROW('Sanitation Data'!I43)))</f>
        <v/>
      </c>
      <c r="DK49" s="281" t="str">
        <f ca="true">+IF(OFFSET('Sanitation Data'!$I$29,0,10*ROW('Sanitation Data'!I43))="","",OFFSET('Sanitation Data'!$I$29,0,10*ROW('Sanitation Data'!I43)))</f>
        <v/>
      </c>
      <c r="DL49" s="281" t="str">
        <f ca="true">+IF(OFFSET('Sanitation Data'!$I$30,0,10*ROW('Sanitation Data'!I43))="","",OFFSET('Sanitation Data'!$I$30,0,10*ROW('Sanitation Data'!I43)))</f>
        <v/>
      </c>
      <c r="DM49" s="281" t="str">
        <f ca="true">+IF(OFFSET('Sanitation Data'!$I$31,0,10*ROW('Sanitation Data'!I43))="","",OFFSET('Sanitation Data'!$I$31,0,10*ROW('Sanitation Data'!I43)))</f>
        <v/>
      </c>
      <c r="DN49" s="281" t="str">
        <f ca="true">+IF(OFFSET('Sanitation Data'!$I$32,0,10*ROW('Sanitation Data'!I43))="","",OFFSET('Sanitation Data'!$I$32,0,10*ROW('Sanitation Data'!I43)))</f>
        <v/>
      </c>
      <c r="DO49" s="281" t="str">
        <f ca="true">+IF(OFFSET('Hygiene Data'!$D$11,0,10*ROW('Hygiene Data'!D43))="","",OFFSET('Hygiene Data'!$D$11,0,10*ROW('Hygiene Data'!D43)))</f>
        <v/>
      </c>
      <c r="DP49" s="281" t="str">
        <f ca="true">+IF(OFFSET('Hygiene Data'!$D$12,0,10*ROW('Hygiene Data'!D43))="","",OFFSET('Hygiene Data'!$D$12,0,10*ROW('Hygiene Data'!D43)))</f>
        <v/>
      </c>
      <c r="DQ49" s="281" t="str">
        <f ca="true">+IF(OFFSET('Hygiene Data'!$D$13,0,10*ROW('Hygiene Data'!D43))="","",OFFSET('Hygiene Data'!$D$13,0,10*ROW('Hygiene Data'!D43)))</f>
        <v/>
      </c>
      <c r="DR49" s="281" t="str">
        <f ca="true">+IF(OFFSET('Hygiene Data'!$E$11,0,10*ROW('Hygiene Data'!E43))="","",OFFSET('Hygiene Data'!$E$11,0,10*ROW('Hygiene Data'!E43)))</f>
        <v/>
      </c>
      <c r="DS49" s="281" t="str">
        <f ca="true">+IF(OFFSET('Hygiene Data'!$E$12,0,10*ROW('Hygiene Data'!E43))="","",OFFSET('Hygiene Data'!$E$12,0,10*ROW('Hygiene Data'!E43)))</f>
        <v/>
      </c>
      <c r="DT49" s="281" t="str">
        <f ca="true">+IF(OFFSET('Hygiene Data'!$E$13,0,10*ROW('Hygiene Data'!E43))="","",OFFSET('Hygiene Data'!$E$13,0,10*ROW('Hygiene Data'!E43)))</f>
        <v/>
      </c>
      <c r="DU49" s="281" t="str">
        <f ca="true">+IF(OFFSET('Hygiene Data'!$F$11,0,10*ROW('Hygiene Data'!F43))="","",OFFSET('Hygiene Data'!$F$11,0,10*ROW('Hygiene Data'!F43)))</f>
        <v/>
      </c>
      <c r="DV49" s="281" t="str">
        <f ca="true">+IF(OFFSET('Hygiene Data'!$F$12,0,10*ROW('Hygiene Data'!F43))="","",OFFSET('Hygiene Data'!$F$12,0,10*ROW('Hygiene Data'!F43)))</f>
        <v/>
      </c>
      <c r="DW49" s="281" t="str">
        <f ca="true">+IF(OFFSET('Hygiene Data'!$F$13,0,10*ROW('Hygiene Data'!F43))="","",OFFSET('Hygiene Data'!$F$13,0,10*ROW('Hygiene Data'!F43)))</f>
        <v/>
      </c>
      <c r="DX49" s="281" t="str">
        <f ca="true">+IF(OFFSET('Hygiene Data'!$G$11,0,10*ROW('Hygiene Data'!G43))="","",OFFSET('Hygiene Data'!$G$11,0,10*ROW('Hygiene Data'!G43)))</f>
        <v/>
      </c>
      <c r="DY49" s="281" t="str">
        <f ca="true">+IF(OFFSET('Hygiene Data'!$G$12,0,10*ROW('Hygiene Data'!G43))="","",OFFSET('Hygiene Data'!$G$12,0,10*ROW('Hygiene Data'!G43)))</f>
        <v/>
      </c>
      <c r="DZ49" s="281" t="str">
        <f ca="true">+IF(OFFSET('Hygiene Data'!$G$13,0,10*ROW('Hygiene Data'!G43))="","",OFFSET('Hygiene Data'!$G$13,0,10*ROW('Hygiene Data'!G43)))</f>
        <v/>
      </c>
      <c r="EA49" s="281" t="str">
        <f ca="true">+IF(OFFSET('Hygiene Data'!$H$11,0,10*ROW('Hygiene Data'!H43))="","",OFFSET('Hygiene Data'!$H$11,0,10*ROW('Hygiene Data'!H43)))</f>
        <v/>
      </c>
      <c r="EB49" s="281" t="str">
        <f ca="true">+IF(OFFSET('Hygiene Data'!$H$12,0,10*ROW('Hygiene Data'!H43))="","",OFFSET('Hygiene Data'!$H$12,0,10*ROW('Hygiene Data'!H43)))</f>
        <v/>
      </c>
      <c r="EC49" s="281" t="str">
        <f ca="true">+IF(OFFSET('Hygiene Data'!$H$13,0,10*ROW('Hygiene Data'!H43))="","",OFFSET('Hygiene Data'!$H$13,0,10*ROW('Hygiene Data'!H43)))</f>
        <v/>
      </c>
      <c r="ED49" s="281" t="str">
        <f ca="true">+IF(OFFSET('Hygiene Data'!$I$11,0,10*ROW('Hygiene Data'!I43))="","",OFFSET('Hygiene Data'!$I$11,0,10*ROW('Hygiene Data'!I43)))</f>
        <v/>
      </c>
      <c r="EE49" s="281" t="str">
        <f ca="true">+IF(OFFSET('Hygiene Data'!$I$12,0,10*ROW('Hygiene Data'!I43))="","",OFFSET('Hygiene Data'!$I$12,0,10*ROW('Hygiene Data'!I43)))</f>
        <v/>
      </c>
      <c r="EF49" s="281"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7"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1"/>
      <c r="BS50" s="281" t="str">
        <f ca="true">+IF(OFFSET('Water Data'!$D$27,0,10*ROW('Water Data'!D44))="","",OFFSET('Water Data'!$D$27,0,10*ROW('Water Data'!D44)))</f>
        <v/>
      </c>
      <c r="BT50" s="281" t="str">
        <f ca="true">+IF(OFFSET('Water Data'!$D$28,0,10*ROW('Water Data'!D44))="","",OFFSET('Water Data'!$D$28,0,10*ROW('Water Data'!D44)))</f>
        <v/>
      </c>
      <c r="BU50" s="281" t="str">
        <f ca="true">+IF(OFFSET('Water Data'!$D$29,0,10*ROW('Water Data'!D44))="","",OFFSET('Water Data'!$D$29,0,10*ROW('Water Data'!D44)))</f>
        <v/>
      </c>
      <c r="BV50" s="281" t="str">
        <f ca="true">+IF(OFFSET('Water Data'!$E$27,0,10*ROW('Water Data'!E44))="","",OFFSET('Water Data'!$E$27,0,10*ROW('Water Data'!E44)))</f>
        <v/>
      </c>
      <c r="BW50" s="281" t="str">
        <f ca="true">+IF(OFFSET('Water Data'!$E$28,0,10*ROW('Water Data'!E44))="","",OFFSET('Water Data'!$E$28,0,10*ROW('Water Data'!E44)))</f>
        <v/>
      </c>
      <c r="BX50" s="281" t="str">
        <f ca="true">+IF(OFFSET('Water Data'!$E$29,0,10*ROW('Water Data'!E44))="","",OFFSET('Water Data'!$E$29,0,10*ROW('Water Data'!E44)))</f>
        <v/>
      </c>
      <c r="BY50" s="281" t="str">
        <f ca="true">+IF(OFFSET('Water Data'!$F$27,0,10*ROW('Water Data'!F44))="","",OFFSET('Water Data'!$F$27,0,10*ROW('Water Data'!F44)))</f>
        <v/>
      </c>
      <c r="BZ50" s="281" t="str">
        <f ca="true">+IF(OFFSET('Water Data'!$F$28,0,10*ROW('Water Data'!F44))="","",OFFSET('Water Data'!$F$28,0,10*ROW('Water Data'!F44)))</f>
        <v/>
      </c>
      <c r="CA50" s="281" t="str">
        <f ca="true">+IF(OFFSET('Water Data'!$F$29,0,10*ROW('Water Data'!F44))="","",OFFSET('Water Data'!$F$29,0,10*ROW('Water Data'!F44)))</f>
        <v/>
      </c>
      <c r="CB50" s="281" t="str">
        <f ca="true">+IF(OFFSET('Water Data'!$G$27,0,10*ROW('Water Data'!G44))="","",OFFSET('Water Data'!$G$27,0,10*ROW('Water Data'!G44)))</f>
        <v/>
      </c>
      <c r="CC50" s="281" t="str">
        <f ca="true">+IF(OFFSET('Water Data'!$G$28,0,10*ROW('Water Data'!G44))="","",OFFSET('Water Data'!$G$28,0,10*ROW('Water Data'!G44)))</f>
        <v/>
      </c>
      <c r="CD50" s="281" t="str">
        <f ca="true">+IF(OFFSET('Water Data'!$G$29,0,10*ROW('Water Data'!G44))="","",OFFSET('Water Data'!$G$29,0,10*ROW('Water Data'!G44)))</f>
        <v/>
      </c>
      <c r="CE50" s="281" t="str">
        <f ca="true">+IF(OFFSET('Water Data'!$H$27,0,10*ROW('Water Data'!H44))="","",OFFSET('Water Data'!$H$27,0,10*ROW('Water Data'!H44)))</f>
        <v/>
      </c>
      <c r="CF50" s="281" t="str">
        <f ca="true">+IF(OFFSET('Water Data'!$H$28,0,10*ROW('Water Data'!H44))="","",OFFSET('Water Data'!$H$28,0,10*ROW('Water Data'!H44)))</f>
        <v/>
      </c>
      <c r="CG50" s="281" t="str">
        <f ca="true">+IF(OFFSET('Water Data'!$H$29,0,10*ROW('Water Data'!H44))="","",OFFSET('Water Data'!$H$29,0,10*ROW('Water Data'!H44)))</f>
        <v/>
      </c>
      <c r="CH50" s="281" t="str">
        <f ca="true">+IF(OFFSET('Water Data'!$I$27,0,10*ROW('Water Data'!I44))="","",OFFSET('Water Data'!$I$27,0,10*ROW('Water Data'!I44)))</f>
        <v/>
      </c>
      <c r="CI50" s="281" t="str">
        <f ca="true">+IF(OFFSET('Water Data'!$I$28,0,10*ROW('Water Data'!I44))="","",OFFSET('Water Data'!$I$28,0,10*ROW('Water Data'!I44)))</f>
        <v/>
      </c>
      <c r="CJ50" s="281" t="str">
        <f ca="true">+IF(OFFSET('Water Data'!$I$29,0,10*ROW('Water Data'!I44))="","",OFFSET('Water Data'!$I$29,0,10*ROW('Water Data'!I44)))</f>
        <v/>
      </c>
      <c r="CK50" s="281" t="str">
        <f ca="true">+IF(OFFSET('Sanitation Data'!$D$28,0,10*ROW('Sanitation Data'!D44))="","",OFFSET('Sanitation Data'!$D$28,0,10*ROW('Sanitation Data'!D44)))</f>
        <v/>
      </c>
      <c r="CL50" s="281" t="str">
        <f ca="true">+IF(OFFSET('Sanitation Data'!$D$29,0,10*ROW('Sanitation Data'!D44))="","",OFFSET('Sanitation Data'!$D$29,0,10*ROW('Sanitation Data'!D44)))</f>
        <v/>
      </c>
      <c r="CM50" s="281" t="str">
        <f ca="true">+IF(OFFSET('Sanitation Data'!$D$30,0,10*ROW('Sanitation Data'!D44))="","",OFFSET('Sanitation Data'!$D$30,0,10*ROW('Sanitation Data'!D44)))</f>
        <v/>
      </c>
      <c r="CN50" s="281" t="str">
        <f ca="true">+IF(OFFSET('Sanitation Data'!$D$31,0,10*ROW('Sanitation Data'!D44))="","",OFFSET('Sanitation Data'!$D$31,0,10*ROW('Sanitation Data'!D44)))</f>
        <v/>
      </c>
      <c r="CO50" s="281" t="str">
        <f ca="true">+IF(OFFSET('Sanitation Data'!$D$32,0,10*ROW('Sanitation Data'!D44))="","",OFFSET('Sanitation Data'!$D$32,0,10*ROW('Sanitation Data'!D44)))</f>
        <v/>
      </c>
      <c r="CP50" s="281" t="str">
        <f ca="true">+IF(OFFSET('Sanitation Data'!$E$28,0,10*ROW('Sanitation Data'!E44))="","",OFFSET('Sanitation Data'!$E$28,0,10*ROW('Sanitation Data'!E44)))</f>
        <v/>
      </c>
      <c r="CQ50" s="281" t="str">
        <f ca="true">+IF(OFFSET('Sanitation Data'!$E$29,0,10*ROW('Sanitation Data'!E44))="","",OFFSET('Sanitation Data'!$E$29,0,10*ROW('Sanitation Data'!E44)))</f>
        <v/>
      </c>
      <c r="CR50" s="281" t="str">
        <f ca="true">+IF(OFFSET('Sanitation Data'!$E$30,0,10*ROW('Sanitation Data'!E44))="","",OFFSET('Sanitation Data'!$E$30,0,10*ROW('Sanitation Data'!E44)))</f>
        <v/>
      </c>
      <c r="CS50" s="281" t="str">
        <f ca="true">+IF(OFFSET('Sanitation Data'!$E$31,0,10*ROW('Sanitation Data'!E44))="","",OFFSET('Sanitation Data'!$E$31,0,10*ROW('Sanitation Data'!E44)))</f>
        <v/>
      </c>
      <c r="CT50" s="281" t="str">
        <f ca="true">+IF(OFFSET('Sanitation Data'!$E$32,0,10*ROW('Sanitation Data'!E44))="","",OFFSET('Sanitation Data'!$E$32,0,10*ROW('Sanitation Data'!E44)))</f>
        <v/>
      </c>
      <c r="CU50" s="281" t="str">
        <f ca="true">+IF(OFFSET('Sanitation Data'!$F$28,0,10*ROW('Sanitation Data'!F44))="","",OFFSET('Sanitation Data'!$F$28,0,10*ROW('Sanitation Data'!F44)))</f>
        <v/>
      </c>
      <c r="CV50" s="281" t="str">
        <f ca="true">+IF(OFFSET('Sanitation Data'!$F$29,0,10*ROW('Sanitation Data'!F44))="","",OFFSET('Sanitation Data'!$F$29,0,10*ROW('Sanitation Data'!F44)))</f>
        <v/>
      </c>
      <c r="CW50" s="281" t="str">
        <f ca="true">+IF(OFFSET('Sanitation Data'!$F$30,0,10*ROW('Sanitation Data'!F44))="","",OFFSET('Sanitation Data'!$F$30,0,10*ROW('Sanitation Data'!F44)))</f>
        <v/>
      </c>
      <c r="CX50" s="281" t="str">
        <f ca="true">+IF(OFFSET('Sanitation Data'!$F$31,0,10*ROW('Sanitation Data'!F44))="","",OFFSET('Sanitation Data'!$F$31,0,10*ROW('Sanitation Data'!F44)))</f>
        <v/>
      </c>
      <c r="CY50" s="281" t="str">
        <f ca="true">+IF(OFFSET('Sanitation Data'!$F$32,0,10*ROW('Sanitation Data'!F44))="","",OFFSET('Sanitation Data'!$F$32,0,10*ROW('Sanitation Data'!F44)))</f>
        <v/>
      </c>
      <c r="CZ50" s="281" t="str">
        <f ca="true">+IF(OFFSET('Sanitation Data'!$G$28,0,10*ROW('Sanitation Data'!G44))="","",OFFSET('Sanitation Data'!$G$28,0,10*ROW('Sanitation Data'!G44)))</f>
        <v/>
      </c>
      <c r="DA50" s="281" t="str">
        <f ca="true">+IF(OFFSET('Sanitation Data'!$G$29,0,10*ROW('Sanitation Data'!G44))="","",OFFSET('Sanitation Data'!$G$29,0,10*ROW('Sanitation Data'!G44)))</f>
        <v/>
      </c>
      <c r="DB50" s="281" t="str">
        <f ca="true">+IF(OFFSET('Sanitation Data'!$G$30,0,10*ROW('Sanitation Data'!G44))="","",OFFSET('Sanitation Data'!$G$30,0,10*ROW('Sanitation Data'!G44)))</f>
        <v/>
      </c>
      <c r="DC50" s="281" t="str">
        <f ca="true">+IF(OFFSET('Sanitation Data'!$G$31,0,10*ROW('Sanitation Data'!G44))="","",OFFSET('Sanitation Data'!$G$31,0,10*ROW('Sanitation Data'!G44)))</f>
        <v/>
      </c>
      <c r="DD50" s="281" t="str">
        <f ca="true">+IF(OFFSET('Sanitation Data'!$G$32,0,10*ROW('Sanitation Data'!G44))="","",OFFSET('Sanitation Data'!$G$32,0,10*ROW('Sanitation Data'!G44)))</f>
        <v/>
      </c>
      <c r="DE50" s="281" t="str">
        <f ca="true">+IF(OFFSET('Sanitation Data'!$H$28,0,10*ROW('Sanitation Data'!H44))="","",OFFSET('Sanitation Data'!$H$28,0,10*ROW('Sanitation Data'!H44)))</f>
        <v/>
      </c>
      <c r="DF50" s="281" t="str">
        <f ca="true">+IF(OFFSET('Sanitation Data'!$H$29,0,10*ROW('Sanitation Data'!H44))="","",OFFSET('Sanitation Data'!$H$29,0,10*ROW('Sanitation Data'!H44)))</f>
        <v/>
      </c>
      <c r="DG50" s="281" t="str">
        <f ca="true">+IF(OFFSET('Sanitation Data'!$H$30,0,10*ROW('Sanitation Data'!H44))="","",OFFSET('Sanitation Data'!$H$30,0,10*ROW('Sanitation Data'!H44)))</f>
        <v/>
      </c>
      <c r="DH50" s="281" t="str">
        <f ca="true">+IF(OFFSET('Sanitation Data'!$H$31,0,10*ROW('Sanitation Data'!H44))="","",OFFSET('Sanitation Data'!$H$31,0,10*ROW('Sanitation Data'!H44)))</f>
        <v/>
      </c>
      <c r="DI50" s="281" t="str">
        <f ca="true">+IF(OFFSET('Sanitation Data'!$H$32,0,10*ROW('Sanitation Data'!H44))="","",OFFSET('Sanitation Data'!$H$32,0,10*ROW('Sanitation Data'!H44)))</f>
        <v/>
      </c>
      <c r="DJ50" s="281" t="str">
        <f ca="true">+IF(OFFSET('Sanitation Data'!$I$28,0,10*ROW('Sanitation Data'!I44))="","",OFFSET('Sanitation Data'!$I$28,0,10*ROW('Sanitation Data'!I44)))</f>
        <v/>
      </c>
      <c r="DK50" s="281" t="str">
        <f ca="true">+IF(OFFSET('Sanitation Data'!$I$29,0,10*ROW('Sanitation Data'!I44))="","",OFFSET('Sanitation Data'!$I$29,0,10*ROW('Sanitation Data'!I44)))</f>
        <v/>
      </c>
      <c r="DL50" s="281" t="str">
        <f ca="true">+IF(OFFSET('Sanitation Data'!$I$30,0,10*ROW('Sanitation Data'!I44))="","",OFFSET('Sanitation Data'!$I$30,0,10*ROW('Sanitation Data'!I44)))</f>
        <v/>
      </c>
      <c r="DM50" s="281" t="str">
        <f ca="true">+IF(OFFSET('Sanitation Data'!$I$31,0,10*ROW('Sanitation Data'!I44))="","",OFFSET('Sanitation Data'!$I$31,0,10*ROW('Sanitation Data'!I44)))</f>
        <v/>
      </c>
      <c r="DN50" s="281" t="str">
        <f ca="true">+IF(OFFSET('Sanitation Data'!$I$32,0,10*ROW('Sanitation Data'!I44))="","",OFFSET('Sanitation Data'!$I$32,0,10*ROW('Sanitation Data'!I44)))</f>
        <v/>
      </c>
      <c r="DO50" s="281" t="str">
        <f ca="true">+IF(OFFSET('Hygiene Data'!$D$11,0,10*ROW('Hygiene Data'!D44))="","",OFFSET('Hygiene Data'!$D$11,0,10*ROW('Hygiene Data'!D44)))</f>
        <v/>
      </c>
      <c r="DP50" s="281" t="str">
        <f ca="true">+IF(OFFSET('Hygiene Data'!$D$12,0,10*ROW('Hygiene Data'!D44))="","",OFFSET('Hygiene Data'!$D$12,0,10*ROW('Hygiene Data'!D44)))</f>
        <v/>
      </c>
      <c r="DQ50" s="281" t="str">
        <f ca="true">+IF(OFFSET('Hygiene Data'!$D$13,0,10*ROW('Hygiene Data'!D44))="","",OFFSET('Hygiene Data'!$D$13,0,10*ROW('Hygiene Data'!D44)))</f>
        <v/>
      </c>
      <c r="DR50" s="281" t="str">
        <f ca="true">+IF(OFFSET('Hygiene Data'!$E$11,0,10*ROW('Hygiene Data'!E44))="","",OFFSET('Hygiene Data'!$E$11,0,10*ROW('Hygiene Data'!E44)))</f>
        <v/>
      </c>
      <c r="DS50" s="281" t="str">
        <f ca="true">+IF(OFFSET('Hygiene Data'!$E$12,0,10*ROW('Hygiene Data'!E44))="","",OFFSET('Hygiene Data'!$E$12,0,10*ROW('Hygiene Data'!E44)))</f>
        <v/>
      </c>
      <c r="DT50" s="281" t="str">
        <f ca="true">+IF(OFFSET('Hygiene Data'!$E$13,0,10*ROW('Hygiene Data'!E44))="","",OFFSET('Hygiene Data'!$E$13,0,10*ROW('Hygiene Data'!E44)))</f>
        <v/>
      </c>
      <c r="DU50" s="281" t="str">
        <f ca="true">+IF(OFFSET('Hygiene Data'!$F$11,0,10*ROW('Hygiene Data'!F44))="","",OFFSET('Hygiene Data'!$F$11,0,10*ROW('Hygiene Data'!F44)))</f>
        <v/>
      </c>
      <c r="DV50" s="281" t="str">
        <f ca="true">+IF(OFFSET('Hygiene Data'!$F$12,0,10*ROW('Hygiene Data'!F44))="","",OFFSET('Hygiene Data'!$F$12,0,10*ROW('Hygiene Data'!F44)))</f>
        <v/>
      </c>
      <c r="DW50" s="281" t="str">
        <f ca="true">+IF(OFFSET('Hygiene Data'!$F$13,0,10*ROW('Hygiene Data'!F44))="","",OFFSET('Hygiene Data'!$F$13,0,10*ROW('Hygiene Data'!F44)))</f>
        <v/>
      </c>
      <c r="DX50" s="281" t="str">
        <f ca="true">+IF(OFFSET('Hygiene Data'!$G$11,0,10*ROW('Hygiene Data'!G44))="","",OFFSET('Hygiene Data'!$G$11,0,10*ROW('Hygiene Data'!G44)))</f>
        <v/>
      </c>
      <c r="DY50" s="281" t="str">
        <f ca="true">+IF(OFFSET('Hygiene Data'!$G$12,0,10*ROW('Hygiene Data'!G44))="","",OFFSET('Hygiene Data'!$G$12,0,10*ROW('Hygiene Data'!G44)))</f>
        <v/>
      </c>
      <c r="DZ50" s="281" t="str">
        <f ca="true">+IF(OFFSET('Hygiene Data'!$G$13,0,10*ROW('Hygiene Data'!G44))="","",OFFSET('Hygiene Data'!$G$13,0,10*ROW('Hygiene Data'!G44)))</f>
        <v/>
      </c>
      <c r="EA50" s="281" t="str">
        <f ca="true">+IF(OFFSET('Hygiene Data'!$H$11,0,10*ROW('Hygiene Data'!H44))="","",OFFSET('Hygiene Data'!$H$11,0,10*ROW('Hygiene Data'!H44)))</f>
        <v/>
      </c>
      <c r="EB50" s="281" t="str">
        <f ca="true">+IF(OFFSET('Hygiene Data'!$H$12,0,10*ROW('Hygiene Data'!H44))="","",OFFSET('Hygiene Data'!$H$12,0,10*ROW('Hygiene Data'!H44)))</f>
        <v/>
      </c>
      <c r="EC50" s="281" t="str">
        <f ca="true">+IF(OFFSET('Hygiene Data'!$H$13,0,10*ROW('Hygiene Data'!H44))="","",OFFSET('Hygiene Data'!$H$13,0,10*ROW('Hygiene Data'!H44)))</f>
        <v/>
      </c>
      <c r="ED50" s="281" t="str">
        <f ca="true">+IF(OFFSET('Hygiene Data'!$I$11,0,10*ROW('Hygiene Data'!I44))="","",OFFSET('Hygiene Data'!$I$11,0,10*ROW('Hygiene Data'!I44)))</f>
        <v/>
      </c>
      <c r="EE50" s="281" t="str">
        <f ca="true">+IF(OFFSET('Hygiene Data'!$I$12,0,10*ROW('Hygiene Data'!I44))="","",OFFSET('Hygiene Data'!$I$12,0,10*ROW('Hygiene Data'!I44)))</f>
        <v/>
      </c>
      <c r="EF50" s="281"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7"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1"/>
      <c r="BS51" s="281" t="str">
        <f ca="true">+IF(OFFSET('Water Data'!$D$27,0,10*ROW('Water Data'!D45))="","",OFFSET('Water Data'!$D$27,0,10*ROW('Water Data'!D45)))</f>
        <v/>
      </c>
      <c r="BT51" s="281" t="str">
        <f ca="true">+IF(OFFSET('Water Data'!$D$28,0,10*ROW('Water Data'!D45))="","",OFFSET('Water Data'!$D$28,0,10*ROW('Water Data'!D45)))</f>
        <v/>
      </c>
      <c r="BU51" s="281" t="str">
        <f ca="true">+IF(OFFSET('Water Data'!$D$29,0,10*ROW('Water Data'!D45))="","",OFFSET('Water Data'!$D$29,0,10*ROW('Water Data'!D45)))</f>
        <v/>
      </c>
      <c r="BV51" s="281" t="str">
        <f ca="true">+IF(OFFSET('Water Data'!$E$27,0,10*ROW('Water Data'!E45))="","",OFFSET('Water Data'!$E$27,0,10*ROW('Water Data'!E45)))</f>
        <v/>
      </c>
      <c r="BW51" s="281" t="str">
        <f ca="true">+IF(OFFSET('Water Data'!$E$28,0,10*ROW('Water Data'!E45))="","",OFFSET('Water Data'!$E$28,0,10*ROW('Water Data'!E45)))</f>
        <v/>
      </c>
      <c r="BX51" s="281" t="str">
        <f ca="true">+IF(OFFSET('Water Data'!$E$29,0,10*ROW('Water Data'!E45))="","",OFFSET('Water Data'!$E$29,0,10*ROW('Water Data'!E45)))</f>
        <v/>
      </c>
      <c r="BY51" s="281" t="str">
        <f ca="true">+IF(OFFSET('Water Data'!$F$27,0,10*ROW('Water Data'!F45))="","",OFFSET('Water Data'!$F$27,0,10*ROW('Water Data'!F45)))</f>
        <v/>
      </c>
      <c r="BZ51" s="281" t="str">
        <f ca="true">+IF(OFFSET('Water Data'!$F$28,0,10*ROW('Water Data'!F45))="","",OFFSET('Water Data'!$F$28,0,10*ROW('Water Data'!F45)))</f>
        <v/>
      </c>
      <c r="CA51" s="281" t="str">
        <f ca="true">+IF(OFFSET('Water Data'!$F$29,0,10*ROW('Water Data'!F45))="","",OFFSET('Water Data'!$F$29,0,10*ROW('Water Data'!F45)))</f>
        <v/>
      </c>
      <c r="CB51" s="281" t="str">
        <f ca="true">+IF(OFFSET('Water Data'!$G$27,0,10*ROW('Water Data'!G45))="","",OFFSET('Water Data'!$G$27,0,10*ROW('Water Data'!G45)))</f>
        <v/>
      </c>
      <c r="CC51" s="281" t="str">
        <f ca="true">+IF(OFFSET('Water Data'!$G$28,0,10*ROW('Water Data'!G45))="","",OFFSET('Water Data'!$G$28,0,10*ROW('Water Data'!G45)))</f>
        <v/>
      </c>
      <c r="CD51" s="281" t="str">
        <f ca="true">+IF(OFFSET('Water Data'!$G$29,0,10*ROW('Water Data'!G45))="","",OFFSET('Water Data'!$G$29,0,10*ROW('Water Data'!G45)))</f>
        <v/>
      </c>
      <c r="CE51" s="281" t="str">
        <f ca="true">+IF(OFFSET('Water Data'!$H$27,0,10*ROW('Water Data'!H45))="","",OFFSET('Water Data'!$H$27,0,10*ROW('Water Data'!H45)))</f>
        <v/>
      </c>
      <c r="CF51" s="281" t="str">
        <f ca="true">+IF(OFFSET('Water Data'!$H$28,0,10*ROW('Water Data'!H45))="","",OFFSET('Water Data'!$H$28,0,10*ROW('Water Data'!H45)))</f>
        <v/>
      </c>
      <c r="CG51" s="281" t="str">
        <f ca="true">+IF(OFFSET('Water Data'!$H$29,0,10*ROW('Water Data'!H45))="","",OFFSET('Water Data'!$H$29,0,10*ROW('Water Data'!H45)))</f>
        <v/>
      </c>
      <c r="CH51" s="281" t="str">
        <f ca="true">+IF(OFFSET('Water Data'!$I$27,0,10*ROW('Water Data'!I45))="","",OFFSET('Water Data'!$I$27,0,10*ROW('Water Data'!I45)))</f>
        <v/>
      </c>
      <c r="CI51" s="281" t="str">
        <f ca="true">+IF(OFFSET('Water Data'!$I$28,0,10*ROW('Water Data'!I45))="","",OFFSET('Water Data'!$I$28,0,10*ROW('Water Data'!I45)))</f>
        <v/>
      </c>
      <c r="CJ51" s="281" t="str">
        <f ca="true">+IF(OFFSET('Water Data'!$I$29,0,10*ROW('Water Data'!I45))="","",OFFSET('Water Data'!$I$29,0,10*ROW('Water Data'!I45)))</f>
        <v/>
      </c>
      <c r="CK51" s="281" t="str">
        <f ca="true">+IF(OFFSET('Sanitation Data'!$D$28,0,10*ROW('Sanitation Data'!D45))="","",OFFSET('Sanitation Data'!$D$28,0,10*ROW('Sanitation Data'!D45)))</f>
        <v/>
      </c>
      <c r="CL51" s="281" t="str">
        <f ca="true">+IF(OFFSET('Sanitation Data'!$D$29,0,10*ROW('Sanitation Data'!D45))="","",OFFSET('Sanitation Data'!$D$29,0,10*ROW('Sanitation Data'!D45)))</f>
        <v/>
      </c>
      <c r="CM51" s="281" t="str">
        <f ca="true">+IF(OFFSET('Sanitation Data'!$D$30,0,10*ROW('Sanitation Data'!D45))="","",OFFSET('Sanitation Data'!$D$30,0,10*ROW('Sanitation Data'!D45)))</f>
        <v/>
      </c>
      <c r="CN51" s="281" t="str">
        <f ca="true">+IF(OFFSET('Sanitation Data'!$D$31,0,10*ROW('Sanitation Data'!D45))="","",OFFSET('Sanitation Data'!$D$31,0,10*ROW('Sanitation Data'!D45)))</f>
        <v/>
      </c>
      <c r="CO51" s="281" t="str">
        <f ca="true">+IF(OFFSET('Sanitation Data'!$D$32,0,10*ROW('Sanitation Data'!D45))="","",OFFSET('Sanitation Data'!$D$32,0,10*ROW('Sanitation Data'!D45)))</f>
        <v/>
      </c>
      <c r="CP51" s="281" t="str">
        <f ca="true">+IF(OFFSET('Sanitation Data'!$E$28,0,10*ROW('Sanitation Data'!E45))="","",OFFSET('Sanitation Data'!$E$28,0,10*ROW('Sanitation Data'!E45)))</f>
        <v/>
      </c>
      <c r="CQ51" s="281" t="str">
        <f ca="true">+IF(OFFSET('Sanitation Data'!$E$29,0,10*ROW('Sanitation Data'!E45))="","",OFFSET('Sanitation Data'!$E$29,0,10*ROW('Sanitation Data'!E45)))</f>
        <v/>
      </c>
      <c r="CR51" s="281" t="str">
        <f ca="true">+IF(OFFSET('Sanitation Data'!$E$30,0,10*ROW('Sanitation Data'!E45))="","",OFFSET('Sanitation Data'!$E$30,0,10*ROW('Sanitation Data'!E45)))</f>
        <v/>
      </c>
      <c r="CS51" s="281" t="str">
        <f ca="true">+IF(OFFSET('Sanitation Data'!$E$31,0,10*ROW('Sanitation Data'!E45))="","",OFFSET('Sanitation Data'!$E$31,0,10*ROW('Sanitation Data'!E45)))</f>
        <v/>
      </c>
      <c r="CT51" s="281" t="str">
        <f ca="true">+IF(OFFSET('Sanitation Data'!$E$32,0,10*ROW('Sanitation Data'!E45))="","",OFFSET('Sanitation Data'!$E$32,0,10*ROW('Sanitation Data'!E45)))</f>
        <v/>
      </c>
      <c r="CU51" s="281" t="str">
        <f ca="true">+IF(OFFSET('Sanitation Data'!$F$28,0,10*ROW('Sanitation Data'!F45))="","",OFFSET('Sanitation Data'!$F$28,0,10*ROW('Sanitation Data'!F45)))</f>
        <v/>
      </c>
      <c r="CV51" s="281" t="str">
        <f ca="true">+IF(OFFSET('Sanitation Data'!$F$29,0,10*ROW('Sanitation Data'!F45))="","",OFFSET('Sanitation Data'!$F$29,0,10*ROW('Sanitation Data'!F45)))</f>
        <v/>
      </c>
      <c r="CW51" s="281" t="str">
        <f ca="true">+IF(OFFSET('Sanitation Data'!$F$30,0,10*ROW('Sanitation Data'!F45))="","",OFFSET('Sanitation Data'!$F$30,0,10*ROW('Sanitation Data'!F45)))</f>
        <v/>
      </c>
      <c r="CX51" s="281" t="str">
        <f ca="true">+IF(OFFSET('Sanitation Data'!$F$31,0,10*ROW('Sanitation Data'!F45))="","",OFFSET('Sanitation Data'!$F$31,0,10*ROW('Sanitation Data'!F45)))</f>
        <v/>
      </c>
      <c r="CY51" s="281" t="str">
        <f ca="true">+IF(OFFSET('Sanitation Data'!$F$32,0,10*ROW('Sanitation Data'!F45))="","",OFFSET('Sanitation Data'!$F$32,0,10*ROW('Sanitation Data'!F45)))</f>
        <v/>
      </c>
      <c r="CZ51" s="281" t="str">
        <f ca="true">+IF(OFFSET('Sanitation Data'!$G$28,0,10*ROW('Sanitation Data'!G45))="","",OFFSET('Sanitation Data'!$G$28,0,10*ROW('Sanitation Data'!G45)))</f>
        <v/>
      </c>
      <c r="DA51" s="281" t="str">
        <f ca="true">+IF(OFFSET('Sanitation Data'!$G$29,0,10*ROW('Sanitation Data'!G45))="","",OFFSET('Sanitation Data'!$G$29,0,10*ROW('Sanitation Data'!G45)))</f>
        <v/>
      </c>
      <c r="DB51" s="281" t="str">
        <f ca="true">+IF(OFFSET('Sanitation Data'!$G$30,0,10*ROW('Sanitation Data'!G45))="","",OFFSET('Sanitation Data'!$G$30,0,10*ROW('Sanitation Data'!G45)))</f>
        <v/>
      </c>
      <c r="DC51" s="281" t="str">
        <f ca="true">+IF(OFFSET('Sanitation Data'!$G$31,0,10*ROW('Sanitation Data'!G45))="","",OFFSET('Sanitation Data'!$G$31,0,10*ROW('Sanitation Data'!G45)))</f>
        <v/>
      </c>
      <c r="DD51" s="281" t="str">
        <f ca="true">+IF(OFFSET('Sanitation Data'!$G$32,0,10*ROW('Sanitation Data'!G45))="","",OFFSET('Sanitation Data'!$G$32,0,10*ROW('Sanitation Data'!G45)))</f>
        <v/>
      </c>
      <c r="DE51" s="281" t="str">
        <f ca="true">+IF(OFFSET('Sanitation Data'!$H$28,0,10*ROW('Sanitation Data'!H45))="","",OFFSET('Sanitation Data'!$H$28,0,10*ROW('Sanitation Data'!H45)))</f>
        <v/>
      </c>
      <c r="DF51" s="281" t="str">
        <f ca="true">+IF(OFFSET('Sanitation Data'!$H$29,0,10*ROW('Sanitation Data'!H45))="","",OFFSET('Sanitation Data'!$H$29,0,10*ROW('Sanitation Data'!H45)))</f>
        <v/>
      </c>
      <c r="DG51" s="281" t="str">
        <f ca="true">+IF(OFFSET('Sanitation Data'!$H$30,0,10*ROW('Sanitation Data'!H45))="","",OFFSET('Sanitation Data'!$H$30,0,10*ROW('Sanitation Data'!H45)))</f>
        <v/>
      </c>
      <c r="DH51" s="281" t="str">
        <f ca="true">+IF(OFFSET('Sanitation Data'!$H$31,0,10*ROW('Sanitation Data'!H45))="","",OFFSET('Sanitation Data'!$H$31,0,10*ROW('Sanitation Data'!H45)))</f>
        <v/>
      </c>
      <c r="DI51" s="281" t="str">
        <f ca="true">+IF(OFFSET('Sanitation Data'!$H$32,0,10*ROW('Sanitation Data'!H45))="","",OFFSET('Sanitation Data'!$H$32,0,10*ROW('Sanitation Data'!H45)))</f>
        <v/>
      </c>
      <c r="DJ51" s="281" t="str">
        <f ca="true">+IF(OFFSET('Sanitation Data'!$I$28,0,10*ROW('Sanitation Data'!I45))="","",OFFSET('Sanitation Data'!$I$28,0,10*ROW('Sanitation Data'!I45)))</f>
        <v/>
      </c>
      <c r="DK51" s="281" t="str">
        <f ca="true">+IF(OFFSET('Sanitation Data'!$I$29,0,10*ROW('Sanitation Data'!I45))="","",OFFSET('Sanitation Data'!$I$29,0,10*ROW('Sanitation Data'!I45)))</f>
        <v/>
      </c>
      <c r="DL51" s="281" t="str">
        <f ca="true">+IF(OFFSET('Sanitation Data'!$I$30,0,10*ROW('Sanitation Data'!I45))="","",OFFSET('Sanitation Data'!$I$30,0,10*ROW('Sanitation Data'!I45)))</f>
        <v/>
      </c>
      <c r="DM51" s="281" t="str">
        <f ca="true">+IF(OFFSET('Sanitation Data'!$I$31,0,10*ROW('Sanitation Data'!I45))="","",OFFSET('Sanitation Data'!$I$31,0,10*ROW('Sanitation Data'!I45)))</f>
        <v/>
      </c>
      <c r="DN51" s="281" t="str">
        <f ca="true">+IF(OFFSET('Sanitation Data'!$I$32,0,10*ROW('Sanitation Data'!I45))="","",OFFSET('Sanitation Data'!$I$32,0,10*ROW('Sanitation Data'!I45)))</f>
        <v/>
      </c>
      <c r="DO51" s="281" t="str">
        <f ca="true">+IF(OFFSET('Hygiene Data'!$D$11,0,10*ROW('Hygiene Data'!D45))="","",OFFSET('Hygiene Data'!$D$11,0,10*ROW('Hygiene Data'!D45)))</f>
        <v/>
      </c>
      <c r="DP51" s="281" t="str">
        <f ca="true">+IF(OFFSET('Hygiene Data'!$D$12,0,10*ROW('Hygiene Data'!D45))="","",OFFSET('Hygiene Data'!$D$12,0,10*ROW('Hygiene Data'!D45)))</f>
        <v/>
      </c>
      <c r="DQ51" s="281" t="str">
        <f ca="true">+IF(OFFSET('Hygiene Data'!$D$13,0,10*ROW('Hygiene Data'!D45))="","",OFFSET('Hygiene Data'!$D$13,0,10*ROW('Hygiene Data'!D45)))</f>
        <v/>
      </c>
      <c r="DR51" s="281" t="str">
        <f ca="true">+IF(OFFSET('Hygiene Data'!$E$11,0,10*ROW('Hygiene Data'!E45))="","",OFFSET('Hygiene Data'!$E$11,0,10*ROW('Hygiene Data'!E45)))</f>
        <v/>
      </c>
      <c r="DS51" s="281" t="str">
        <f ca="true">+IF(OFFSET('Hygiene Data'!$E$12,0,10*ROW('Hygiene Data'!E45))="","",OFFSET('Hygiene Data'!$E$12,0,10*ROW('Hygiene Data'!E45)))</f>
        <v/>
      </c>
      <c r="DT51" s="281" t="str">
        <f ca="true">+IF(OFFSET('Hygiene Data'!$E$13,0,10*ROW('Hygiene Data'!E45))="","",OFFSET('Hygiene Data'!$E$13,0,10*ROW('Hygiene Data'!E45)))</f>
        <v/>
      </c>
      <c r="DU51" s="281" t="str">
        <f ca="true">+IF(OFFSET('Hygiene Data'!$F$11,0,10*ROW('Hygiene Data'!F45))="","",OFFSET('Hygiene Data'!$F$11,0,10*ROW('Hygiene Data'!F45)))</f>
        <v/>
      </c>
      <c r="DV51" s="281" t="str">
        <f ca="true">+IF(OFFSET('Hygiene Data'!$F$12,0,10*ROW('Hygiene Data'!F45))="","",OFFSET('Hygiene Data'!$F$12,0,10*ROW('Hygiene Data'!F45)))</f>
        <v/>
      </c>
      <c r="DW51" s="281" t="str">
        <f ca="true">+IF(OFFSET('Hygiene Data'!$F$13,0,10*ROW('Hygiene Data'!F45))="","",OFFSET('Hygiene Data'!$F$13,0,10*ROW('Hygiene Data'!F45)))</f>
        <v/>
      </c>
      <c r="DX51" s="281" t="str">
        <f ca="true">+IF(OFFSET('Hygiene Data'!$G$11,0,10*ROW('Hygiene Data'!G45))="","",OFFSET('Hygiene Data'!$G$11,0,10*ROW('Hygiene Data'!G45)))</f>
        <v/>
      </c>
      <c r="DY51" s="281" t="str">
        <f ca="true">+IF(OFFSET('Hygiene Data'!$G$12,0,10*ROW('Hygiene Data'!G45))="","",OFFSET('Hygiene Data'!$G$12,0,10*ROW('Hygiene Data'!G45)))</f>
        <v/>
      </c>
      <c r="DZ51" s="281" t="str">
        <f ca="true">+IF(OFFSET('Hygiene Data'!$G$13,0,10*ROW('Hygiene Data'!G45))="","",OFFSET('Hygiene Data'!$G$13,0,10*ROW('Hygiene Data'!G45)))</f>
        <v/>
      </c>
      <c r="EA51" s="281" t="str">
        <f ca="true">+IF(OFFSET('Hygiene Data'!$H$11,0,10*ROW('Hygiene Data'!H45))="","",OFFSET('Hygiene Data'!$H$11,0,10*ROW('Hygiene Data'!H45)))</f>
        <v/>
      </c>
      <c r="EB51" s="281" t="str">
        <f ca="true">+IF(OFFSET('Hygiene Data'!$H$12,0,10*ROW('Hygiene Data'!H45))="","",OFFSET('Hygiene Data'!$H$12,0,10*ROW('Hygiene Data'!H45)))</f>
        <v/>
      </c>
      <c r="EC51" s="281" t="str">
        <f ca="true">+IF(OFFSET('Hygiene Data'!$H$13,0,10*ROW('Hygiene Data'!H45))="","",OFFSET('Hygiene Data'!$H$13,0,10*ROW('Hygiene Data'!H45)))</f>
        <v/>
      </c>
      <c r="ED51" s="281" t="str">
        <f ca="true">+IF(OFFSET('Hygiene Data'!$I$11,0,10*ROW('Hygiene Data'!I45))="","",OFFSET('Hygiene Data'!$I$11,0,10*ROW('Hygiene Data'!I45)))</f>
        <v/>
      </c>
      <c r="EE51" s="281" t="str">
        <f ca="true">+IF(OFFSET('Hygiene Data'!$I$12,0,10*ROW('Hygiene Data'!I45))="","",OFFSET('Hygiene Data'!$I$12,0,10*ROW('Hygiene Data'!I45)))</f>
        <v/>
      </c>
      <c r="EF51" s="281"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7"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1"/>
      <c r="BS52" s="281" t="str">
        <f ca="true">+IF(OFFSET('Water Data'!$D$27,0,10*ROW('Water Data'!D46))="","",OFFSET('Water Data'!$D$27,0,10*ROW('Water Data'!D46)))</f>
        <v/>
      </c>
      <c r="BT52" s="281" t="str">
        <f ca="true">+IF(OFFSET('Water Data'!$D$28,0,10*ROW('Water Data'!D46))="","",OFFSET('Water Data'!$D$28,0,10*ROW('Water Data'!D46)))</f>
        <v/>
      </c>
      <c r="BU52" s="281" t="str">
        <f ca="true">+IF(OFFSET('Water Data'!$D$29,0,10*ROW('Water Data'!D46))="","",OFFSET('Water Data'!$D$29,0,10*ROW('Water Data'!D46)))</f>
        <v/>
      </c>
      <c r="BV52" s="281" t="str">
        <f ca="true">+IF(OFFSET('Water Data'!$E$27,0,10*ROW('Water Data'!E46))="","",OFFSET('Water Data'!$E$27,0,10*ROW('Water Data'!E46)))</f>
        <v/>
      </c>
      <c r="BW52" s="281" t="str">
        <f ca="true">+IF(OFFSET('Water Data'!$E$28,0,10*ROW('Water Data'!E46))="","",OFFSET('Water Data'!$E$28,0,10*ROW('Water Data'!E46)))</f>
        <v/>
      </c>
      <c r="BX52" s="281" t="str">
        <f ca="true">+IF(OFFSET('Water Data'!$E$29,0,10*ROW('Water Data'!E46))="","",OFFSET('Water Data'!$E$29,0,10*ROW('Water Data'!E46)))</f>
        <v/>
      </c>
      <c r="BY52" s="281" t="str">
        <f ca="true">+IF(OFFSET('Water Data'!$F$27,0,10*ROW('Water Data'!F46))="","",OFFSET('Water Data'!$F$27,0,10*ROW('Water Data'!F46)))</f>
        <v/>
      </c>
      <c r="BZ52" s="281" t="str">
        <f ca="true">+IF(OFFSET('Water Data'!$F$28,0,10*ROW('Water Data'!F46))="","",OFFSET('Water Data'!$F$28,0,10*ROW('Water Data'!F46)))</f>
        <v/>
      </c>
      <c r="CA52" s="281" t="str">
        <f ca="true">+IF(OFFSET('Water Data'!$F$29,0,10*ROW('Water Data'!F46))="","",OFFSET('Water Data'!$F$29,0,10*ROW('Water Data'!F46)))</f>
        <v/>
      </c>
      <c r="CB52" s="281" t="str">
        <f ca="true">+IF(OFFSET('Water Data'!$G$27,0,10*ROW('Water Data'!G46))="","",OFFSET('Water Data'!$G$27,0,10*ROW('Water Data'!G46)))</f>
        <v/>
      </c>
      <c r="CC52" s="281" t="str">
        <f ca="true">+IF(OFFSET('Water Data'!$G$28,0,10*ROW('Water Data'!G46))="","",OFFSET('Water Data'!$G$28,0,10*ROW('Water Data'!G46)))</f>
        <v/>
      </c>
      <c r="CD52" s="281" t="str">
        <f ca="true">+IF(OFFSET('Water Data'!$G$29,0,10*ROW('Water Data'!G46))="","",OFFSET('Water Data'!$G$29,0,10*ROW('Water Data'!G46)))</f>
        <v/>
      </c>
      <c r="CE52" s="281" t="str">
        <f ca="true">+IF(OFFSET('Water Data'!$H$27,0,10*ROW('Water Data'!H46))="","",OFFSET('Water Data'!$H$27,0,10*ROW('Water Data'!H46)))</f>
        <v/>
      </c>
      <c r="CF52" s="281" t="str">
        <f ca="true">+IF(OFFSET('Water Data'!$H$28,0,10*ROW('Water Data'!H46))="","",OFFSET('Water Data'!$H$28,0,10*ROW('Water Data'!H46)))</f>
        <v/>
      </c>
      <c r="CG52" s="281" t="str">
        <f ca="true">+IF(OFFSET('Water Data'!$H$29,0,10*ROW('Water Data'!H46))="","",OFFSET('Water Data'!$H$29,0,10*ROW('Water Data'!H46)))</f>
        <v/>
      </c>
      <c r="CH52" s="281" t="str">
        <f ca="true">+IF(OFFSET('Water Data'!$I$27,0,10*ROW('Water Data'!I46))="","",OFFSET('Water Data'!$I$27,0,10*ROW('Water Data'!I46)))</f>
        <v/>
      </c>
      <c r="CI52" s="281" t="str">
        <f ca="true">+IF(OFFSET('Water Data'!$I$28,0,10*ROW('Water Data'!I46))="","",OFFSET('Water Data'!$I$28,0,10*ROW('Water Data'!I46)))</f>
        <v/>
      </c>
      <c r="CJ52" s="281" t="str">
        <f ca="true">+IF(OFFSET('Water Data'!$I$29,0,10*ROW('Water Data'!I46))="","",OFFSET('Water Data'!$I$29,0,10*ROW('Water Data'!I46)))</f>
        <v/>
      </c>
      <c r="CK52" s="281" t="str">
        <f ca="true">+IF(OFFSET('Sanitation Data'!$D$28,0,10*ROW('Sanitation Data'!D46))="","",OFFSET('Sanitation Data'!$D$28,0,10*ROW('Sanitation Data'!D46)))</f>
        <v/>
      </c>
      <c r="CL52" s="281" t="str">
        <f ca="true">+IF(OFFSET('Sanitation Data'!$D$29,0,10*ROW('Sanitation Data'!D46))="","",OFFSET('Sanitation Data'!$D$29,0,10*ROW('Sanitation Data'!D46)))</f>
        <v/>
      </c>
      <c r="CM52" s="281" t="str">
        <f ca="true">+IF(OFFSET('Sanitation Data'!$D$30,0,10*ROW('Sanitation Data'!D46))="","",OFFSET('Sanitation Data'!$D$30,0,10*ROW('Sanitation Data'!D46)))</f>
        <v/>
      </c>
      <c r="CN52" s="281" t="str">
        <f ca="true">+IF(OFFSET('Sanitation Data'!$D$31,0,10*ROW('Sanitation Data'!D46))="","",OFFSET('Sanitation Data'!$D$31,0,10*ROW('Sanitation Data'!D46)))</f>
        <v/>
      </c>
      <c r="CO52" s="281" t="str">
        <f ca="true">+IF(OFFSET('Sanitation Data'!$D$32,0,10*ROW('Sanitation Data'!D46))="","",OFFSET('Sanitation Data'!$D$32,0,10*ROW('Sanitation Data'!D46)))</f>
        <v/>
      </c>
      <c r="CP52" s="281" t="str">
        <f ca="true">+IF(OFFSET('Sanitation Data'!$E$28,0,10*ROW('Sanitation Data'!E46))="","",OFFSET('Sanitation Data'!$E$28,0,10*ROW('Sanitation Data'!E46)))</f>
        <v/>
      </c>
      <c r="CQ52" s="281" t="str">
        <f ca="true">+IF(OFFSET('Sanitation Data'!$E$29,0,10*ROW('Sanitation Data'!E46))="","",OFFSET('Sanitation Data'!$E$29,0,10*ROW('Sanitation Data'!E46)))</f>
        <v/>
      </c>
      <c r="CR52" s="281" t="str">
        <f ca="true">+IF(OFFSET('Sanitation Data'!$E$30,0,10*ROW('Sanitation Data'!E46))="","",OFFSET('Sanitation Data'!$E$30,0,10*ROW('Sanitation Data'!E46)))</f>
        <v/>
      </c>
      <c r="CS52" s="281" t="str">
        <f ca="true">+IF(OFFSET('Sanitation Data'!$E$31,0,10*ROW('Sanitation Data'!E46))="","",OFFSET('Sanitation Data'!$E$31,0,10*ROW('Sanitation Data'!E46)))</f>
        <v/>
      </c>
      <c r="CT52" s="281" t="str">
        <f ca="true">+IF(OFFSET('Sanitation Data'!$E$32,0,10*ROW('Sanitation Data'!E46))="","",OFFSET('Sanitation Data'!$E$32,0,10*ROW('Sanitation Data'!E46)))</f>
        <v/>
      </c>
      <c r="CU52" s="281" t="str">
        <f ca="true">+IF(OFFSET('Sanitation Data'!$F$28,0,10*ROW('Sanitation Data'!F46))="","",OFFSET('Sanitation Data'!$F$28,0,10*ROW('Sanitation Data'!F46)))</f>
        <v/>
      </c>
      <c r="CV52" s="281" t="str">
        <f ca="true">+IF(OFFSET('Sanitation Data'!$F$29,0,10*ROW('Sanitation Data'!F46))="","",OFFSET('Sanitation Data'!$F$29,0,10*ROW('Sanitation Data'!F46)))</f>
        <v/>
      </c>
      <c r="CW52" s="281" t="str">
        <f ca="true">+IF(OFFSET('Sanitation Data'!$F$30,0,10*ROW('Sanitation Data'!F46))="","",OFFSET('Sanitation Data'!$F$30,0,10*ROW('Sanitation Data'!F46)))</f>
        <v/>
      </c>
      <c r="CX52" s="281" t="str">
        <f ca="true">+IF(OFFSET('Sanitation Data'!$F$31,0,10*ROW('Sanitation Data'!F46))="","",OFFSET('Sanitation Data'!$F$31,0,10*ROW('Sanitation Data'!F46)))</f>
        <v/>
      </c>
      <c r="CY52" s="281" t="str">
        <f ca="true">+IF(OFFSET('Sanitation Data'!$F$32,0,10*ROW('Sanitation Data'!F46))="","",OFFSET('Sanitation Data'!$F$32,0,10*ROW('Sanitation Data'!F46)))</f>
        <v/>
      </c>
      <c r="CZ52" s="281" t="str">
        <f ca="true">+IF(OFFSET('Sanitation Data'!$G$28,0,10*ROW('Sanitation Data'!G46))="","",OFFSET('Sanitation Data'!$G$28,0,10*ROW('Sanitation Data'!G46)))</f>
        <v/>
      </c>
      <c r="DA52" s="281" t="str">
        <f ca="true">+IF(OFFSET('Sanitation Data'!$G$29,0,10*ROW('Sanitation Data'!G46))="","",OFFSET('Sanitation Data'!$G$29,0,10*ROW('Sanitation Data'!G46)))</f>
        <v/>
      </c>
      <c r="DB52" s="281" t="str">
        <f ca="true">+IF(OFFSET('Sanitation Data'!$G$30,0,10*ROW('Sanitation Data'!G46))="","",OFFSET('Sanitation Data'!$G$30,0,10*ROW('Sanitation Data'!G46)))</f>
        <v/>
      </c>
      <c r="DC52" s="281" t="str">
        <f ca="true">+IF(OFFSET('Sanitation Data'!$G$31,0,10*ROW('Sanitation Data'!G46))="","",OFFSET('Sanitation Data'!$G$31,0,10*ROW('Sanitation Data'!G46)))</f>
        <v/>
      </c>
      <c r="DD52" s="281" t="str">
        <f ca="true">+IF(OFFSET('Sanitation Data'!$G$32,0,10*ROW('Sanitation Data'!G46))="","",OFFSET('Sanitation Data'!$G$32,0,10*ROW('Sanitation Data'!G46)))</f>
        <v/>
      </c>
      <c r="DE52" s="281" t="str">
        <f ca="true">+IF(OFFSET('Sanitation Data'!$H$28,0,10*ROW('Sanitation Data'!H46))="","",OFFSET('Sanitation Data'!$H$28,0,10*ROW('Sanitation Data'!H46)))</f>
        <v/>
      </c>
      <c r="DF52" s="281" t="str">
        <f ca="true">+IF(OFFSET('Sanitation Data'!$H$29,0,10*ROW('Sanitation Data'!H46))="","",OFFSET('Sanitation Data'!$H$29,0,10*ROW('Sanitation Data'!H46)))</f>
        <v/>
      </c>
      <c r="DG52" s="281" t="str">
        <f ca="true">+IF(OFFSET('Sanitation Data'!$H$30,0,10*ROW('Sanitation Data'!H46))="","",OFFSET('Sanitation Data'!$H$30,0,10*ROW('Sanitation Data'!H46)))</f>
        <v/>
      </c>
      <c r="DH52" s="281" t="str">
        <f ca="true">+IF(OFFSET('Sanitation Data'!$H$31,0,10*ROW('Sanitation Data'!H46))="","",OFFSET('Sanitation Data'!$H$31,0,10*ROW('Sanitation Data'!H46)))</f>
        <v/>
      </c>
      <c r="DI52" s="281" t="str">
        <f ca="true">+IF(OFFSET('Sanitation Data'!$H$32,0,10*ROW('Sanitation Data'!H46))="","",OFFSET('Sanitation Data'!$H$32,0,10*ROW('Sanitation Data'!H46)))</f>
        <v/>
      </c>
      <c r="DJ52" s="281" t="str">
        <f ca="true">+IF(OFFSET('Sanitation Data'!$I$28,0,10*ROW('Sanitation Data'!I46))="","",OFFSET('Sanitation Data'!$I$28,0,10*ROW('Sanitation Data'!I46)))</f>
        <v/>
      </c>
      <c r="DK52" s="281" t="str">
        <f ca="true">+IF(OFFSET('Sanitation Data'!$I$29,0,10*ROW('Sanitation Data'!I46))="","",OFFSET('Sanitation Data'!$I$29,0,10*ROW('Sanitation Data'!I46)))</f>
        <v/>
      </c>
      <c r="DL52" s="281" t="str">
        <f ca="true">+IF(OFFSET('Sanitation Data'!$I$30,0,10*ROW('Sanitation Data'!I46))="","",OFFSET('Sanitation Data'!$I$30,0,10*ROW('Sanitation Data'!I46)))</f>
        <v/>
      </c>
      <c r="DM52" s="281" t="str">
        <f ca="true">+IF(OFFSET('Sanitation Data'!$I$31,0,10*ROW('Sanitation Data'!I46))="","",OFFSET('Sanitation Data'!$I$31,0,10*ROW('Sanitation Data'!I46)))</f>
        <v/>
      </c>
      <c r="DN52" s="281" t="str">
        <f ca="true">+IF(OFFSET('Sanitation Data'!$I$32,0,10*ROW('Sanitation Data'!I46))="","",OFFSET('Sanitation Data'!$I$32,0,10*ROW('Sanitation Data'!I46)))</f>
        <v/>
      </c>
      <c r="DO52" s="281" t="str">
        <f ca="true">+IF(OFFSET('Hygiene Data'!$D$11,0,10*ROW('Hygiene Data'!D46))="","",OFFSET('Hygiene Data'!$D$11,0,10*ROW('Hygiene Data'!D46)))</f>
        <v/>
      </c>
      <c r="DP52" s="281" t="str">
        <f ca="true">+IF(OFFSET('Hygiene Data'!$D$12,0,10*ROW('Hygiene Data'!D46))="","",OFFSET('Hygiene Data'!$D$12,0,10*ROW('Hygiene Data'!D46)))</f>
        <v/>
      </c>
      <c r="DQ52" s="281" t="str">
        <f ca="true">+IF(OFFSET('Hygiene Data'!$D$13,0,10*ROW('Hygiene Data'!D46))="","",OFFSET('Hygiene Data'!$D$13,0,10*ROW('Hygiene Data'!D46)))</f>
        <v/>
      </c>
      <c r="DR52" s="281" t="str">
        <f ca="true">+IF(OFFSET('Hygiene Data'!$E$11,0,10*ROW('Hygiene Data'!E46))="","",OFFSET('Hygiene Data'!$E$11,0,10*ROW('Hygiene Data'!E46)))</f>
        <v/>
      </c>
      <c r="DS52" s="281" t="str">
        <f ca="true">+IF(OFFSET('Hygiene Data'!$E$12,0,10*ROW('Hygiene Data'!E46))="","",OFFSET('Hygiene Data'!$E$12,0,10*ROW('Hygiene Data'!E46)))</f>
        <v/>
      </c>
      <c r="DT52" s="281" t="str">
        <f ca="true">+IF(OFFSET('Hygiene Data'!$E$13,0,10*ROW('Hygiene Data'!E46))="","",OFFSET('Hygiene Data'!$E$13,0,10*ROW('Hygiene Data'!E46)))</f>
        <v/>
      </c>
      <c r="DU52" s="281" t="str">
        <f ca="true">+IF(OFFSET('Hygiene Data'!$F$11,0,10*ROW('Hygiene Data'!F46))="","",OFFSET('Hygiene Data'!$F$11,0,10*ROW('Hygiene Data'!F46)))</f>
        <v/>
      </c>
      <c r="DV52" s="281" t="str">
        <f ca="true">+IF(OFFSET('Hygiene Data'!$F$12,0,10*ROW('Hygiene Data'!F46))="","",OFFSET('Hygiene Data'!$F$12,0,10*ROW('Hygiene Data'!F46)))</f>
        <v/>
      </c>
      <c r="DW52" s="281" t="str">
        <f ca="true">+IF(OFFSET('Hygiene Data'!$F$13,0,10*ROW('Hygiene Data'!F46))="","",OFFSET('Hygiene Data'!$F$13,0,10*ROW('Hygiene Data'!F46)))</f>
        <v/>
      </c>
      <c r="DX52" s="281" t="str">
        <f ca="true">+IF(OFFSET('Hygiene Data'!$G$11,0,10*ROW('Hygiene Data'!G46))="","",OFFSET('Hygiene Data'!$G$11,0,10*ROW('Hygiene Data'!G46)))</f>
        <v/>
      </c>
      <c r="DY52" s="281" t="str">
        <f ca="true">+IF(OFFSET('Hygiene Data'!$G$12,0,10*ROW('Hygiene Data'!G46))="","",OFFSET('Hygiene Data'!$G$12,0,10*ROW('Hygiene Data'!G46)))</f>
        <v/>
      </c>
      <c r="DZ52" s="281" t="str">
        <f ca="true">+IF(OFFSET('Hygiene Data'!$G$13,0,10*ROW('Hygiene Data'!G46))="","",OFFSET('Hygiene Data'!$G$13,0,10*ROW('Hygiene Data'!G46)))</f>
        <v/>
      </c>
      <c r="EA52" s="281" t="str">
        <f ca="true">+IF(OFFSET('Hygiene Data'!$H$11,0,10*ROW('Hygiene Data'!H46))="","",OFFSET('Hygiene Data'!$H$11,0,10*ROW('Hygiene Data'!H46)))</f>
        <v/>
      </c>
      <c r="EB52" s="281" t="str">
        <f ca="true">+IF(OFFSET('Hygiene Data'!$H$12,0,10*ROW('Hygiene Data'!H46))="","",OFFSET('Hygiene Data'!$H$12,0,10*ROW('Hygiene Data'!H46)))</f>
        <v/>
      </c>
      <c r="EC52" s="281" t="str">
        <f ca="true">+IF(OFFSET('Hygiene Data'!$H$13,0,10*ROW('Hygiene Data'!H46))="","",OFFSET('Hygiene Data'!$H$13,0,10*ROW('Hygiene Data'!H46)))</f>
        <v/>
      </c>
      <c r="ED52" s="281" t="str">
        <f ca="true">+IF(OFFSET('Hygiene Data'!$I$11,0,10*ROW('Hygiene Data'!I46))="","",OFFSET('Hygiene Data'!$I$11,0,10*ROW('Hygiene Data'!I46)))</f>
        <v/>
      </c>
      <c r="EE52" s="281" t="str">
        <f ca="true">+IF(OFFSET('Hygiene Data'!$I$12,0,10*ROW('Hygiene Data'!I46))="","",OFFSET('Hygiene Data'!$I$12,0,10*ROW('Hygiene Data'!I46)))</f>
        <v/>
      </c>
      <c r="EF52" s="281"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7"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1"/>
      <c r="BS53" s="281" t="str">
        <f ca="true">+IF(OFFSET('Water Data'!$D$27,0,10*ROW('Water Data'!D47))="","",OFFSET('Water Data'!$D$27,0,10*ROW('Water Data'!D47)))</f>
        <v/>
      </c>
      <c r="BT53" s="281" t="str">
        <f ca="true">+IF(OFFSET('Water Data'!$D$28,0,10*ROW('Water Data'!D47))="","",OFFSET('Water Data'!$D$28,0,10*ROW('Water Data'!D47)))</f>
        <v/>
      </c>
      <c r="BU53" s="281" t="str">
        <f ca="true">+IF(OFFSET('Water Data'!$D$29,0,10*ROW('Water Data'!D47))="","",OFFSET('Water Data'!$D$29,0,10*ROW('Water Data'!D47)))</f>
        <v/>
      </c>
      <c r="BV53" s="281" t="str">
        <f ca="true">+IF(OFFSET('Water Data'!$E$27,0,10*ROW('Water Data'!E47))="","",OFFSET('Water Data'!$E$27,0,10*ROW('Water Data'!E47)))</f>
        <v/>
      </c>
      <c r="BW53" s="281" t="str">
        <f ca="true">+IF(OFFSET('Water Data'!$E$28,0,10*ROW('Water Data'!E47))="","",OFFSET('Water Data'!$E$28,0,10*ROW('Water Data'!E47)))</f>
        <v/>
      </c>
      <c r="BX53" s="281" t="str">
        <f ca="true">+IF(OFFSET('Water Data'!$E$29,0,10*ROW('Water Data'!E47))="","",OFFSET('Water Data'!$E$29,0,10*ROW('Water Data'!E47)))</f>
        <v/>
      </c>
      <c r="BY53" s="281" t="str">
        <f ca="true">+IF(OFFSET('Water Data'!$F$27,0,10*ROW('Water Data'!F47))="","",OFFSET('Water Data'!$F$27,0,10*ROW('Water Data'!F47)))</f>
        <v/>
      </c>
      <c r="BZ53" s="281" t="str">
        <f ca="true">+IF(OFFSET('Water Data'!$F$28,0,10*ROW('Water Data'!F47))="","",OFFSET('Water Data'!$F$28,0,10*ROW('Water Data'!F47)))</f>
        <v/>
      </c>
      <c r="CA53" s="281" t="str">
        <f ca="true">+IF(OFFSET('Water Data'!$F$29,0,10*ROW('Water Data'!F47))="","",OFFSET('Water Data'!$F$29,0,10*ROW('Water Data'!F47)))</f>
        <v/>
      </c>
      <c r="CB53" s="281" t="str">
        <f ca="true">+IF(OFFSET('Water Data'!$G$27,0,10*ROW('Water Data'!G47))="","",OFFSET('Water Data'!$G$27,0,10*ROW('Water Data'!G47)))</f>
        <v/>
      </c>
      <c r="CC53" s="281" t="str">
        <f ca="true">+IF(OFFSET('Water Data'!$G$28,0,10*ROW('Water Data'!G47))="","",OFFSET('Water Data'!$G$28,0,10*ROW('Water Data'!G47)))</f>
        <v/>
      </c>
      <c r="CD53" s="281" t="str">
        <f ca="true">+IF(OFFSET('Water Data'!$G$29,0,10*ROW('Water Data'!G47))="","",OFFSET('Water Data'!$G$29,0,10*ROW('Water Data'!G47)))</f>
        <v/>
      </c>
      <c r="CE53" s="281" t="str">
        <f ca="true">+IF(OFFSET('Water Data'!$H$27,0,10*ROW('Water Data'!H47))="","",OFFSET('Water Data'!$H$27,0,10*ROW('Water Data'!H47)))</f>
        <v/>
      </c>
      <c r="CF53" s="281" t="str">
        <f ca="true">+IF(OFFSET('Water Data'!$H$28,0,10*ROW('Water Data'!H47))="","",OFFSET('Water Data'!$H$28,0,10*ROW('Water Data'!H47)))</f>
        <v/>
      </c>
      <c r="CG53" s="281" t="str">
        <f ca="true">+IF(OFFSET('Water Data'!$H$29,0,10*ROW('Water Data'!H47))="","",OFFSET('Water Data'!$H$29,0,10*ROW('Water Data'!H47)))</f>
        <v/>
      </c>
      <c r="CH53" s="281" t="str">
        <f ca="true">+IF(OFFSET('Water Data'!$I$27,0,10*ROW('Water Data'!I47))="","",OFFSET('Water Data'!$I$27,0,10*ROW('Water Data'!I47)))</f>
        <v/>
      </c>
      <c r="CI53" s="281" t="str">
        <f ca="true">+IF(OFFSET('Water Data'!$I$28,0,10*ROW('Water Data'!I47))="","",OFFSET('Water Data'!$I$28,0,10*ROW('Water Data'!I47)))</f>
        <v/>
      </c>
      <c r="CJ53" s="281" t="str">
        <f ca="true">+IF(OFFSET('Water Data'!$I$29,0,10*ROW('Water Data'!I47))="","",OFFSET('Water Data'!$I$29,0,10*ROW('Water Data'!I47)))</f>
        <v/>
      </c>
      <c r="CK53" s="281" t="str">
        <f ca="true">+IF(OFFSET('Sanitation Data'!$D$28,0,10*ROW('Sanitation Data'!D47))="","",OFFSET('Sanitation Data'!$D$28,0,10*ROW('Sanitation Data'!D47)))</f>
        <v/>
      </c>
      <c r="CL53" s="281" t="str">
        <f ca="true">+IF(OFFSET('Sanitation Data'!$D$29,0,10*ROW('Sanitation Data'!D47))="","",OFFSET('Sanitation Data'!$D$29,0,10*ROW('Sanitation Data'!D47)))</f>
        <v/>
      </c>
      <c r="CM53" s="281" t="str">
        <f ca="true">+IF(OFFSET('Sanitation Data'!$D$30,0,10*ROW('Sanitation Data'!D47))="","",OFFSET('Sanitation Data'!$D$30,0,10*ROW('Sanitation Data'!D47)))</f>
        <v/>
      </c>
      <c r="CN53" s="281" t="str">
        <f ca="true">+IF(OFFSET('Sanitation Data'!$D$31,0,10*ROW('Sanitation Data'!D47))="","",OFFSET('Sanitation Data'!$D$31,0,10*ROW('Sanitation Data'!D47)))</f>
        <v/>
      </c>
      <c r="CO53" s="281" t="str">
        <f ca="true">+IF(OFFSET('Sanitation Data'!$D$32,0,10*ROW('Sanitation Data'!D47))="","",OFFSET('Sanitation Data'!$D$32,0,10*ROW('Sanitation Data'!D47)))</f>
        <v/>
      </c>
      <c r="CP53" s="281" t="str">
        <f ca="true">+IF(OFFSET('Sanitation Data'!$E$28,0,10*ROW('Sanitation Data'!E47))="","",OFFSET('Sanitation Data'!$E$28,0,10*ROW('Sanitation Data'!E47)))</f>
        <v/>
      </c>
      <c r="CQ53" s="281" t="str">
        <f ca="true">+IF(OFFSET('Sanitation Data'!$E$29,0,10*ROW('Sanitation Data'!E47))="","",OFFSET('Sanitation Data'!$E$29,0,10*ROW('Sanitation Data'!E47)))</f>
        <v/>
      </c>
      <c r="CR53" s="281" t="str">
        <f ca="true">+IF(OFFSET('Sanitation Data'!$E$30,0,10*ROW('Sanitation Data'!E47))="","",OFFSET('Sanitation Data'!$E$30,0,10*ROW('Sanitation Data'!E47)))</f>
        <v/>
      </c>
      <c r="CS53" s="281" t="str">
        <f ca="true">+IF(OFFSET('Sanitation Data'!$E$31,0,10*ROW('Sanitation Data'!E47))="","",OFFSET('Sanitation Data'!$E$31,0,10*ROW('Sanitation Data'!E47)))</f>
        <v/>
      </c>
      <c r="CT53" s="281" t="str">
        <f ca="true">+IF(OFFSET('Sanitation Data'!$E$32,0,10*ROW('Sanitation Data'!E47))="","",OFFSET('Sanitation Data'!$E$32,0,10*ROW('Sanitation Data'!E47)))</f>
        <v/>
      </c>
      <c r="CU53" s="281" t="str">
        <f ca="true">+IF(OFFSET('Sanitation Data'!$F$28,0,10*ROW('Sanitation Data'!F47))="","",OFFSET('Sanitation Data'!$F$28,0,10*ROW('Sanitation Data'!F47)))</f>
        <v/>
      </c>
      <c r="CV53" s="281" t="str">
        <f ca="true">+IF(OFFSET('Sanitation Data'!$F$29,0,10*ROW('Sanitation Data'!F47))="","",OFFSET('Sanitation Data'!$F$29,0,10*ROW('Sanitation Data'!F47)))</f>
        <v/>
      </c>
      <c r="CW53" s="281" t="str">
        <f ca="true">+IF(OFFSET('Sanitation Data'!$F$30,0,10*ROW('Sanitation Data'!F47))="","",OFFSET('Sanitation Data'!$F$30,0,10*ROW('Sanitation Data'!F47)))</f>
        <v/>
      </c>
      <c r="CX53" s="281" t="str">
        <f ca="true">+IF(OFFSET('Sanitation Data'!$F$31,0,10*ROW('Sanitation Data'!F47))="","",OFFSET('Sanitation Data'!$F$31,0,10*ROW('Sanitation Data'!F47)))</f>
        <v/>
      </c>
      <c r="CY53" s="281" t="str">
        <f ca="true">+IF(OFFSET('Sanitation Data'!$F$32,0,10*ROW('Sanitation Data'!F47))="","",OFFSET('Sanitation Data'!$F$32,0,10*ROW('Sanitation Data'!F47)))</f>
        <v/>
      </c>
      <c r="CZ53" s="281" t="str">
        <f ca="true">+IF(OFFSET('Sanitation Data'!$G$28,0,10*ROW('Sanitation Data'!G47))="","",OFFSET('Sanitation Data'!$G$28,0,10*ROW('Sanitation Data'!G47)))</f>
        <v/>
      </c>
      <c r="DA53" s="281" t="str">
        <f ca="true">+IF(OFFSET('Sanitation Data'!$G$29,0,10*ROW('Sanitation Data'!G47))="","",OFFSET('Sanitation Data'!$G$29,0,10*ROW('Sanitation Data'!G47)))</f>
        <v/>
      </c>
      <c r="DB53" s="281" t="str">
        <f ca="true">+IF(OFFSET('Sanitation Data'!$G$30,0,10*ROW('Sanitation Data'!G47))="","",OFFSET('Sanitation Data'!$G$30,0,10*ROW('Sanitation Data'!G47)))</f>
        <v/>
      </c>
      <c r="DC53" s="281" t="str">
        <f ca="true">+IF(OFFSET('Sanitation Data'!$G$31,0,10*ROW('Sanitation Data'!G47))="","",OFFSET('Sanitation Data'!$G$31,0,10*ROW('Sanitation Data'!G47)))</f>
        <v/>
      </c>
      <c r="DD53" s="281" t="str">
        <f ca="true">+IF(OFFSET('Sanitation Data'!$G$32,0,10*ROW('Sanitation Data'!G47))="","",OFFSET('Sanitation Data'!$G$32,0,10*ROW('Sanitation Data'!G47)))</f>
        <v/>
      </c>
      <c r="DE53" s="281" t="str">
        <f ca="true">+IF(OFFSET('Sanitation Data'!$H$28,0,10*ROW('Sanitation Data'!H47))="","",OFFSET('Sanitation Data'!$H$28,0,10*ROW('Sanitation Data'!H47)))</f>
        <v/>
      </c>
      <c r="DF53" s="281" t="str">
        <f ca="true">+IF(OFFSET('Sanitation Data'!$H$29,0,10*ROW('Sanitation Data'!H47))="","",OFFSET('Sanitation Data'!$H$29,0,10*ROW('Sanitation Data'!H47)))</f>
        <v/>
      </c>
      <c r="DG53" s="281" t="str">
        <f ca="true">+IF(OFFSET('Sanitation Data'!$H$30,0,10*ROW('Sanitation Data'!H47))="","",OFFSET('Sanitation Data'!$H$30,0,10*ROW('Sanitation Data'!H47)))</f>
        <v/>
      </c>
      <c r="DH53" s="281" t="str">
        <f ca="true">+IF(OFFSET('Sanitation Data'!$H$31,0,10*ROW('Sanitation Data'!H47))="","",OFFSET('Sanitation Data'!$H$31,0,10*ROW('Sanitation Data'!H47)))</f>
        <v/>
      </c>
      <c r="DI53" s="281" t="str">
        <f ca="true">+IF(OFFSET('Sanitation Data'!$H$32,0,10*ROW('Sanitation Data'!H47))="","",OFFSET('Sanitation Data'!$H$32,0,10*ROW('Sanitation Data'!H47)))</f>
        <v/>
      </c>
      <c r="DJ53" s="281" t="str">
        <f ca="true">+IF(OFFSET('Sanitation Data'!$I$28,0,10*ROW('Sanitation Data'!I47))="","",OFFSET('Sanitation Data'!$I$28,0,10*ROW('Sanitation Data'!I47)))</f>
        <v/>
      </c>
      <c r="DK53" s="281" t="str">
        <f ca="true">+IF(OFFSET('Sanitation Data'!$I$29,0,10*ROW('Sanitation Data'!I47))="","",OFFSET('Sanitation Data'!$I$29,0,10*ROW('Sanitation Data'!I47)))</f>
        <v/>
      </c>
      <c r="DL53" s="281" t="str">
        <f ca="true">+IF(OFFSET('Sanitation Data'!$I$30,0,10*ROW('Sanitation Data'!I47))="","",OFFSET('Sanitation Data'!$I$30,0,10*ROW('Sanitation Data'!I47)))</f>
        <v/>
      </c>
      <c r="DM53" s="281" t="str">
        <f ca="true">+IF(OFFSET('Sanitation Data'!$I$31,0,10*ROW('Sanitation Data'!I47))="","",OFFSET('Sanitation Data'!$I$31,0,10*ROW('Sanitation Data'!I47)))</f>
        <v/>
      </c>
      <c r="DN53" s="281" t="str">
        <f ca="true">+IF(OFFSET('Sanitation Data'!$I$32,0,10*ROW('Sanitation Data'!I47))="","",OFFSET('Sanitation Data'!$I$32,0,10*ROW('Sanitation Data'!I47)))</f>
        <v/>
      </c>
      <c r="DO53" s="281" t="str">
        <f ca="true">+IF(OFFSET('Hygiene Data'!$D$11,0,10*ROW('Hygiene Data'!D47))="","",OFFSET('Hygiene Data'!$D$11,0,10*ROW('Hygiene Data'!D47)))</f>
        <v/>
      </c>
      <c r="DP53" s="281" t="str">
        <f ca="true">+IF(OFFSET('Hygiene Data'!$D$12,0,10*ROW('Hygiene Data'!D47))="","",OFFSET('Hygiene Data'!$D$12,0,10*ROW('Hygiene Data'!D47)))</f>
        <v/>
      </c>
      <c r="DQ53" s="281" t="str">
        <f ca="true">+IF(OFFSET('Hygiene Data'!$D$13,0,10*ROW('Hygiene Data'!D47))="","",OFFSET('Hygiene Data'!$D$13,0,10*ROW('Hygiene Data'!D47)))</f>
        <v/>
      </c>
      <c r="DR53" s="281" t="str">
        <f ca="true">+IF(OFFSET('Hygiene Data'!$E$11,0,10*ROW('Hygiene Data'!E47))="","",OFFSET('Hygiene Data'!$E$11,0,10*ROW('Hygiene Data'!E47)))</f>
        <v/>
      </c>
      <c r="DS53" s="281" t="str">
        <f ca="true">+IF(OFFSET('Hygiene Data'!$E$12,0,10*ROW('Hygiene Data'!E47))="","",OFFSET('Hygiene Data'!$E$12,0,10*ROW('Hygiene Data'!E47)))</f>
        <v/>
      </c>
      <c r="DT53" s="281" t="str">
        <f ca="true">+IF(OFFSET('Hygiene Data'!$E$13,0,10*ROW('Hygiene Data'!E47))="","",OFFSET('Hygiene Data'!$E$13,0,10*ROW('Hygiene Data'!E47)))</f>
        <v/>
      </c>
      <c r="DU53" s="281" t="str">
        <f ca="true">+IF(OFFSET('Hygiene Data'!$F$11,0,10*ROW('Hygiene Data'!F47))="","",OFFSET('Hygiene Data'!$F$11,0,10*ROW('Hygiene Data'!F47)))</f>
        <v/>
      </c>
      <c r="DV53" s="281" t="str">
        <f ca="true">+IF(OFFSET('Hygiene Data'!$F$12,0,10*ROW('Hygiene Data'!F47))="","",OFFSET('Hygiene Data'!$F$12,0,10*ROW('Hygiene Data'!F47)))</f>
        <v/>
      </c>
      <c r="DW53" s="281" t="str">
        <f ca="true">+IF(OFFSET('Hygiene Data'!$F$13,0,10*ROW('Hygiene Data'!F47))="","",OFFSET('Hygiene Data'!$F$13,0,10*ROW('Hygiene Data'!F47)))</f>
        <v/>
      </c>
      <c r="DX53" s="281" t="str">
        <f ca="true">+IF(OFFSET('Hygiene Data'!$G$11,0,10*ROW('Hygiene Data'!G47))="","",OFFSET('Hygiene Data'!$G$11,0,10*ROW('Hygiene Data'!G47)))</f>
        <v/>
      </c>
      <c r="DY53" s="281" t="str">
        <f ca="true">+IF(OFFSET('Hygiene Data'!$G$12,0,10*ROW('Hygiene Data'!G47))="","",OFFSET('Hygiene Data'!$G$12,0,10*ROW('Hygiene Data'!G47)))</f>
        <v/>
      </c>
      <c r="DZ53" s="281" t="str">
        <f ca="true">+IF(OFFSET('Hygiene Data'!$G$13,0,10*ROW('Hygiene Data'!G47))="","",OFFSET('Hygiene Data'!$G$13,0,10*ROW('Hygiene Data'!G47)))</f>
        <v/>
      </c>
      <c r="EA53" s="281" t="str">
        <f ca="true">+IF(OFFSET('Hygiene Data'!$H$11,0,10*ROW('Hygiene Data'!H47))="","",OFFSET('Hygiene Data'!$H$11,0,10*ROW('Hygiene Data'!H47)))</f>
        <v/>
      </c>
      <c r="EB53" s="281" t="str">
        <f ca="true">+IF(OFFSET('Hygiene Data'!$H$12,0,10*ROW('Hygiene Data'!H47))="","",OFFSET('Hygiene Data'!$H$12,0,10*ROW('Hygiene Data'!H47)))</f>
        <v/>
      </c>
      <c r="EC53" s="281" t="str">
        <f ca="true">+IF(OFFSET('Hygiene Data'!$H$13,0,10*ROW('Hygiene Data'!H47))="","",OFFSET('Hygiene Data'!$H$13,0,10*ROW('Hygiene Data'!H47)))</f>
        <v/>
      </c>
      <c r="ED53" s="281" t="str">
        <f ca="true">+IF(OFFSET('Hygiene Data'!$I$11,0,10*ROW('Hygiene Data'!I47))="","",OFFSET('Hygiene Data'!$I$11,0,10*ROW('Hygiene Data'!I47)))</f>
        <v/>
      </c>
      <c r="EE53" s="281" t="str">
        <f ca="true">+IF(OFFSET('Hygiene Data'!$I$12,0,10*ROW('Hygiene Data'!I47))="","",OFFSET('Hygiene Data'!$I$12,0,10*ROW('Hygiene Data'!I47)))</f>
        <v/>
      </c>
      <c r="EF53" s="281"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7"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1"/>
      <c r="BS54" s="281" t="str">
        <f ca="true">+IF(OFFSET('Water Data'!$D$27,0,10*ROW('Water Data'!D48))="","",OFFSET('Water Data'!$D$27,0,10*ROW('Water Data'!D48)))</f>
        <v/>
      </c>
      <c r="BT54" s="281" t="str">
        <f ca="true">+IF(OFFSET('Water Data'!$D$28,0,10*ROW('Water Data'!D48))="","",OFFSET('Water Data'!$D$28,0,10*ROW('Water Data'!D48)))</f>
        <v/>
      </c>
      <c r="BU54" s="281" t="str">
        <f ca="true">+IF(OFFSET('Water Data'!$D$29,0,10*ROW('Water Data'!D48))="","",OFFSET('Water Data'!$D$29,0,10*ROW('Water Data'!D48)))</f>
        <v/>
      </c>
      <c r="BV54" s="281" t="str">
        <f ca="true">+IF(OFFSET('Water Data'!$E$27,0,10*ROW('Water Data'!E48))="","",OFFSET('Water Data'!$E$27,0,10*ROW('Water Data'!E48)))</f>
        <v/>
      </c>
      <c r="BW54" s="281" t="str">
        <f ca="true">+IF(OFFSET('Water Data'!$E$28,0,10*ROW('Water Data'!E48))="","",OFFSET('Water Data'!$E$28,0,10*ROW('Water Data'!E48)))</f>
        <v/>
      </c>
      <c r="BX54" s="281" t="str">
        <f ca="true">+IF(OFFSET('Water Data'!$E$29,0,10*ROW('Water Data'!E48))="","",OFFSET('Water Data'!$E$29,0,10*ROW('Water Data'!E48)))</f>
        <v/>
      </c>
      <c r="BY54" s="281" t="str">
        <f ca="true">+IF(OFFSET('Water Data'!$F$27,0,10*ROW('Water Data'!F48))="","",OFFSET('Water Data'!$F$27,0,10*ROW('Water Data'!F48)))</f>
        <v/>
      </c>
      <c r="BZ54" s="281" t="str">
        <f ca="true">+IF(OFFSET('Water Data'!$F$28,0,10*ROW('Water Data'!F48))="","",OFFSET('Water Data'!$F$28,0,10*ROW('Water Data'!F48)))</f>
        <v/>
      </c>
      <c r="CA54" s="281" t="str">
        <f ca="true">+IF(OFFSET('Water Data'!$F$29,0,10*ROW('Water Data'!F48))="","",OFFSET('Water Data'!$F$29,0,10*ROW('Water Data'!F48)))</f>
        <v/>
      </c>
      <c r="CB54" s="281" t="str">
        <f ca="true">+IF(OFFSET('Water Data'!$G$27,0,10*ROW('Water Data'!G48))="","",OFFSET('Water Data'!$G$27,0,10*ROW('Water Data'!G48)))</f>
        <v/>
      </c>
      <c r="CC54" s="281" t="str">
        <f ca="true">+IF(OFFSET('Water Data'!$G$28,0,10*ROW('Water Data'!G48))="","",OFFSET('Water Data'!$G$28,0,10*ROW('Water Data'!G48)))</f>
        <v/>
      </c>
      <c r="CD54" s="281" t="str">
        <f ca="true">+IF(OFFSET('Water Data'!$G$29,0,10*ROW('Water Data'!G48))="","",OFFSET('Water Data'!$G$29,0,10*ROW('Water Data'!G48)))</f>
        <v/>
      </c>
      <c r="CE54" s="281" t="str">
        <f ca="true">+IF(OFFSET('Water Data'!$H$27,0,10*ROW('Water Data'!H48))="","",OFFSET('Water Data'!$H$27,0,10*ROW('Water Data'!H48)))</f>
        <v/>
      </c>
      <c r="CF54" s="281" t="str">
        <f ca="true">+IF(OFFSET('Water Data'!$H$28,0,10*ROW('Water Data'!H48))="","",OFFSET('Water Data'!$H$28,0,10*ROW('Water Data'!H48)))</f>
        <v/>
      </c>
      <c r="CG54" s="281" t="str">
        <f ca="true">+IF(OFFSET('Water Data'!$H$29,0,10*ROW('Water Data'!H48))="","",OFFSET('Water Data'!$H$29,0,10*ROW('Water Data'!H48)))</f>
        <v/>
      </c>
      <c r="CH54" s="281" t="str">
        <f ca="true">+IF(OFFSET('Water Data'!$I$27,0,10*ROW('Water Data'!I48))="","",OFFSET('Water Data'!$I$27,0,10*ROW('Water Data'!I48)))</f>
        <v/>
      </c>
      <c r="CI54" s="281" t="str">
        <f ca="true">+IF(OFFSET('Water Data'!$I$28,0,10*ROW('Water Data'!I48))="","",OFFSET('Water Data'!$I$28,0,10*ROW('Water Data'!I48)))</f>
        <v/>
      </c>
      <c r="CJ54" s="281" t="str">
        <f ca="true">+IF(OFFSET('Water Data'!$I$29,0,10*ROW('Water Data'!I48))="","",OFFSET('Water Data'!$I$29,0,10*ROW('Water Data'!I48)))</f>
        <v/>
      </c>
      <c r="CK54" s="281" t="str">
        <f ca="true">+IF(OFFSET('Sanitation Data'!$D$28,0,10*ROW('Sanitation Data'!D48))="","",OFFSET('Sanitation Data'!$D$28,0,10*ROW('Sanitation Data'!D48)))</f>
        <v/>
      </c>
      <c r="CL54" s="281" t="str">
        <f ca="true">+IF(OFFSET('Sanitation Data'!$D$29,0,10*ROW('Sanitation Data'!D48))="","",OFFSET('Sanitation Data'!$D$29,0,10*ROW('Sanitation Data'!D48)))</f>
        <v/>
      </c>
      <c r="CM54" s="281" t="str">
        <f ca="true">+IF(OFFSET('Sanitation Data'!$D$30,0,10*ROW('Sanitation Data'!D48))="","",OFFSET('Sanitation Data'!$D$30,0,10*ROW('Sanitation Data'!D48)))</f>
        <v/>
      </c>
      <c r="CN54" s="281" t="str">
        <f ca="true">+IF(OFFSET('Sanitation Data'!$D$31,0,10*ROW('Sanitation Data'!D48))="","",OFFSET('Sanitation Data'!$D$31,0,10*ROW('Sanitation Data'!D48)))</f>
        <v/>
      </c>
      <c r="CO54" s="281" t="str">
        <f ca="true">+IF(OFFSET('Sanitation Data'!$D$32,0,10*ROW('Sanitation Data'!D48))="","",OFFSET('Sanitation Data'!$D$32,0,10*ROW('Sanitation Data'!D48)))</f>
        <v/>
      </c>
      <c r="CP54" s="281" t="str">
        <f ca="true">+IF(OFFSET('Sanitation Data'!$E$28,0,10*ROW('Sanitation Data'!E48))="","",OFFSET('Sanitation Data'!$E$28,0,10*ROW('Sanitation Data'!E48)))</f>
        <v/>
      </c>
      <c r="CQ54" s="281" t="str">
        <f ca="true">+IF(OFFSET('Sanitation Data'!$E$29,0,10*ROW('Sanitation Data'!E48))="","",OFFSET('Sanitation Data'!$E$29,0,10*ROW('Sanitation Data'!E48)))</f>
        <v/>
      </c>
      <c r="CR54" s="281" t="str">
        <f ca="true">+IF(OFFSET('Sanitation Data'!$E$30,0,10*ROW('Sanitation Data'!E48))="","",OFFSET('Sanitation Data'!$E$30,0,10*ROW('Sanitation Data'!E48)))</f>
        <v/>
      </c>
      <c r="CS54" s="281" t="str">
        <f ca="true">+IF(OFFSET('Sanitation Data'!$E$31,0,10*ROW('Sanitation Data'!E48))="","",OFFSET('Sanitation Data'!$E$31,0,10*ROW('Sanitation Data'!E48)))</f>
        <v/>
      </c>
      <c r="CT54" s="281" t="str">
        <f ca="true">+IF(OFFSET('Sanitation Data'!$E$32,0,10*ROW('Sanitation Data'!E48))="","",OFFSET('Sanitation Data'!$E$32,0,10*ROW('Sanitation Data'!E48)))</f>
        <v/>
      </c>
      <c r="CU54" s="281" t="str">
        <f ca="true">+IF(OFFSET('Sanitation Data'!$F$28,0,10*ROW('Sanitation Data'!F48))="","",OFFSET('Sanitation Data'!$F$28,0,10*ROW('Sanitation Data'!F48)))</f>
        <v/>
      </c>
      <c r="CV54" s="281" t="str">
        <f ca="true">+IF(OFFSET('Sanitation Data'!$F$29,0,10*ROW('Sanitation Data'!F48))="","",OFFSET('Sanitation Data'!$F$29,0,10*ROW('Sanitation Data'!F48)))</f>
        <v/>
      </c>
      <c r="CW54" s="281" t="str">
        <f ca="true">+IF(OFFSET('Sanitation Data'!$F$30,0,10*ROW('Sanitation Data'!F48))="","",OFFSET('Sanitation Data'!$F$30,0,10*ROW('Sanitation Data'!F48)))</f>
        <v/>
      </c>
      <c r="CX54" s="281" t="str">
        <f ca="true">+IF(OFFSET('Sanitation Data'!$F$31,0,10*ROW('Sanitation Data'!F48))="","",OFFSET('Sanitation Data'!$F$31,0,10*ROW('Sanitation Data'!F48)))</f>
        <v/>
      </c>
      <c r="CY54" s="281" t="str">
        <f ca="true">+IF(OFFSET('Sanitation Data'!$F$32,0,10*ROW('Sanitation Data'!F48))="","",OFFSET('Sanitation Data'!$F$32,0,10*ROW('Sanitation Data'!F48)))</f>
        <v/>
      </c>
      <c r="CZ54" s="281" t="str">
        <f ca="true">+IF(OFFSET('Sanitation Data'!$G$28,0,10*ROW('Sanitation Data'!G48))="","",OFFSET('Sanitation Data'!$G$28,0,10*ROW('Sanitation Data'!G48)))</f>
        <v/>
      </c>
      <c r="DA54" s="281" t="str">
        <f ca="true">+IF(OFFSET('Sanitation Data'!$G$29,0,10*ROW('Sanitation Data'!G48))="","",OFFSET('Sanitation Data'!$G$29,0,10*ROW('Sanitation Data'!G48)))</f>
        <v/>
      </c>
      <c r="DB54" s="281" t="str">
        <f ca="true">+IF(OFFSET('Sanitation Data'!$G$30,0,10*ROW('Sanitation Data'!G48))="","",OFFSET('Sanitation Data'!$G$30,0,10*ROW('Sanitation Data'!G48)))</f>
        <v/>
      </c>
      <c r="DC54" s="281" t="str">
        <f ca="true">+IF(OFFSET('Sanitation Data'!$G$31,0,10*ROW('Sanitation Data'!G48))="","",OFFSET('Sanitation Data'!$G$31,0,10*ROW('Sanitation Data'!G48)))</f>
        <v/>
      </c>
      <c r="DD54" s="281" t="str">
        <f ca="true">+IF(OFFSET('Sanitation Data'!$G$32,0,10*ROW('Sanitation Data'!G48))="","",OFFSET('Sanitation Data'!$G$32,0,10*ROW('Sanitation Data'!G48)))</f>
        <v/>
      </c>
      <c r="DE54" s="281" t="str">
        <f ca="true">+IF(OFFSET('Sanitation Data'!$H$28,0,10*ROW('Sanitation Data'!H48))="","",OFFSET('Sanitation Data'!$H$28,0,10*ROW('Sanitation Data'!H48)))</f>
        <v/>
      </c>
      <c r="DF54" s="281" t="str">
        <f ca="true">+IF(OFFSET('Sanitation Data'!$H$29,0,10*ROW('Sanitation Data'!H48))="","",OFFSET('Sanitation Data'!$H$29,0,10*ROW('Sanitation Data'!H48)))</f>
        <v/>
      </c>
      <c r="DG54" s="281" t="str">
        <f ca="true">+IF(OFFSET('Sanitation Data'!$H$30,0,10*ROW('Sanitation Data'!H48))="","",OFFSET('Sanitation Data'!$H$30,0,10*ROW('Sanitation Data'!H48)))</f>
        <v/>
      </c>
      <c r="DH54" s="281" t="str">
        <f ca="true">+IF(OFFSET('Sanitation Data'!$H$31,0,10*ROW('Sanitation Data'!H48))="","",OFFSET('Sanitation Data'!$H$31,0,10*ROW('Sanitation Data'!H48)))</f>
        <v/>
      </c>
      <c r="DI54" s="281" t="str">
        <f ca="true">+IF(OFFSET('Sanitation Data'!$H$32,0,10*ROW('Sanitation Data'!H48))="","",OFFSET('Sanitation Data'!$H$32,0,10*ROW('Sanitation Data'!H48)))</f>
        <v/>
      </c>
      <c r="DJ54" s="281" t="str">
        <f ca="true">+IF(OFFSET('Sanitation Data'!$I$28,0,10*ROW('Sanitation Data'!I48))="","",OFFSET('Sanitation Data'!$I$28,0,10*ROW('Sanitation Data'!I48)))</f>
        <v/>
      </c>
      <c r="DK54" s="281" t="str">
        <f ca="true">+IF(OFFSET('Sanitation Data'!$I$29,0,10*ROW('Sanitation Data'!I48))="","",OFFSET('Sanitation Data'!$I$29,0,10*ROW('Sanitation Data'!I48)))</f>
        <v/>
      </c>
      <c r="DL54" s="281" t="str">
        <f ca="true">+IF(OFFSET('Sanitation Data'!$I$30,0,10*ROW('Sanitation Data'!I48))="","",OFFSET('Sanitation Data'!$I$30,0,10*ROW('Sanitation Data'!I48)))</f>
        <v/>
      </c>
      <c r="DM54" s="281" t="str">
        <f ca="true">+IF(OFFSET('Sanitation Data'!$I$31,0,10*ROW('Sanitation Data'!I48))="","",OFFSET('Sanitation Data'!$I$31,0,10*ROW('Sanitation Data'!I48)))</f>
        <v/>
      </c>
      <c r="DN54" s="281" t="str">
        <f ca="true">+IF(OFFSET('Sanitation Data'!$I$32,0,10*ROW('Sanitation Data'!I48))="","",OFFSET('Sanitation Data'!$I$32,0,10*ROW('Sanitation Data'!I48)))</f>
        <v/>
      </c>
      <c r="DO54" s="281" t="str">
        <f ca="true">+IF(OFFSET('Hygiene Data'!$D$11,0,10*ROW('Hygiene Data'!D48))="","",OFFSET('Hygiene Data'!$D$11,0,10*ROW('Hygiene Data'!D48)))</f>
        <v/>
      </c>
      <c r="DP54" s="281" t="str">
        <f ca="true">+IF(OFFSET('Hygiene Data'!$D$12,0,10*ROW('Hygiene Data'!D48))="","",OFFSET('Hygiene Data'!$D$12,0,10*ROW('Hygiene Data'!D48)))</f>
        <v/>
      </c>
      <c r="DQ54" s="281" t="str">
        <f ca="true">+IF(OFFSET('Hygiene Data'!$D$13,0,10*ROW('Hygiene Data'!D48))="","",OFFSET('Hygiene Data'!$D$13,0,10*ROW('Hygiene Data'!D48)))</f>
        <v/>
      </c>
      <c r="DR54" s="281" t="str">
        <f ca="true">+IF(OFFSET('Hygiene Data'!$E$11,0,10*ROW('Hygiene Data'!E48))="","",OFFSET('Hygiene Data'!$E$11,0,10*ROW('Hygiene Data'!E48)))</f>
        <v/>
      </c>
      <c r="DS54" s="281" t="str">
        <f ca="true">+IF(OFFSET('Hygiene Data'!$E$12,0,10*ROW('Hygiene Data'!E48))="","",OFFSET('Hygiene Data'!$E$12,0,10*ROW('Hygiene Data'!E48)))</f>
        <v/>
      </c>
      <c r="DT54" s="281" t="str">
        <f ca="true">+IF(OFFSET('Hygiene Data'!$E$13,0,10*ROW('Hygiene Data'!E48))="","",OFFSET('Hygiene Data'!$E$13,0,10*ROW('Hygiene Data'!E48)))</f>
        <v/>
      </c>
      <c r="DU54" s="281" t="str">
        <f ca="true">+IF(OFFSET('Hygiene Data'!$F$11,0,10*ROW('Hygiene Data'!F48))="","",OFFSET('Hygiene Data'!$F$11,0,10*ROW('Hygiene Data'!F48)))</f>
        <v/>
      </c>
      <c r="DV54" s="281" t="str">
        <f ca="true">+IF(OFFSET('Hygiene Data'!$F$12,0,10*ROW('Hygiene Data'!F48))="","",OFFSET('Hygiene Data'!$F$12,0,10*ROW('Hygiene Data'!F48)))</f>
        <v/>
      </c>
      <c r="DW54" s="281" t="str">
        <f ca="true">+IF(OFFSET('Hygiene Data'!$F$13,0,10*ROW('Hygiene Data'!F48))="","",OFFSET('Hygiene Data'!$F$13,0,10*ROW('Hygiene Data'!F48)))</f>
        <v/>
      </c>
      <c r="DX54" s="281" t="str">
        <f ca="true">+IF(OFFSET('Hygiene Data'!$G$11,0,10*ROW('Hygiene Data'!G48))="","",OFFSET('Hygiene Data'!$G$11,0,10*ROW('Hygiene Data'!G48)))</f>
        <v/>
      </c>
      <c r="DY54" s="281" t="str">
        <f ca="true">+IF(OFFSET('Hygiene Data'!$G$12,0,10*ROW('Hygiene Data'!G48))="","",OFFSET('Hygiene Data'!$G$12,0,10*ROW('Hygiene Data'!G48)))</f>
        <v/>
      </c>
      <c r="DZ54" s="281" t="str">
        <f ca="true">+IF(OFFSET('Hygiene Data'!$G$13,0,10*ROW('Hygiene Data'!G48))="","",OFFSET('Hygiene Data'!$G$13,0,10*ROW('Hygiene Data'!G48)))</f>
        <v/>
      </c>
      <c r="EA54" s="281" t="str">
        <f ca="true">+IF(OFFSET('Hygiene Data'!$H$11,0,10*ROW('Hygiene Data'!H48))="","",OFFSET('Hygiene Data'!$H$11,0,10*ROW('Hygiene Data'!H48)))</f>
        <v/>
      </c>
      <c r="EB54" s="281" t="str">
        <f ca="true">+IF(OFFSET('Hygiene Data'!$H$12,0,10*ROW('Hygiene Data'!H48))="","",OFFSET('Hygiene Data'!$H$12,0,10*ROW('Hygiene Data'!H48)))</f>
        <v/>
      </c>
      <c r="EC54" s="281" t="str">
        <f ca="true">+IF(OFFSET('Hygiene Data'!$H$13,0,10*ROW('Hygiene Data'!H48))="","",OFFSET('Hygiene Data'!$H$13,0,10*ROW('Hygiene Data'!H48)))</f>
        <v/>
      </c>
      <c r="ED54" s="281" t="str">
        <f ca="true">+IF(OFFSET('Hygiene Data'!$I$11,0,10*ROW('Hygiene Data'!I48))="","",OFFSET('Hygiene Data'!$I$11,0,10*ROW('Hygiene Data'!I48)))</f>
        <v/>
      </c>
      <c r="EE54" s="281" t="str">
        <f ca="true">+IF(OFFSET('Hygiene Data'!$I$12,0,10*ROW('Hygiene Data'!I48))="","",OFFSET('Hygiene Data'!$I$12,0,10*ROW('Hygiene Data'!I48)))</f>
        <v/>
      </c>
      <c r="EF54" s="281"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7"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1"/>
      <c r="BS55" s="281" t="str">
        <f ca="true">+IF(OFFSET('Water Data'!$D$27,0,10*ROW('Water Data'!D49))="","",OFFSET('Water Data'!$D$27,0,10*ROW('Water Data'!D49)))</f>
        <v/>
      </c>
      <c r="BT55" s="281" t="str">
        <f ca="true">+IF(OFFSET('Water Data'!$D$28,0,10*ROW('Water Data'!D49))="","",OFFSET('Water Data'!$D$28,0,10*ROW('Water Data'!D49)))</f>
        <v/>
      </c>
      <c r="BU55" s="281" t="str">
        <f ca="true">+IF(OFFSET('Water Data'!$D$29,0,10*ROW('Water Data'!D49))="","",OFFSET('Water Data'!$D$29,0,10*ROW('Water Data'!D49)))</f>
        <v/>
      </c>
      <c r="BV55" s="281" t="str">
        <f ca="true">+IF(OFFSET('Water Data'!$E$27,0,10*ROW('Water Data'!E49))="","",OFFSET('Water Data'!$E$27,0,10*ROW('Water Data'!E49)))</f>
        <v/>
      </c>
      <c r="BW55" s="281" t="str">
        <f ca="true">+IF(OFFSET('Water Data'!$E$28,0,10*ROW('Water Data'!E49))="","",OFFSET('Water Data'!$E$28,0,10*ROW('Water Data'!E49)))</f>
        <v/>
      </c>
      <c r="BX55" s="281" t="str">
        <f ca="true">+IF(OFFSET('Water Data'!$E$29,0,10*ROW('Water Data'!E49))="","",OFFSET('Water Data'!$E$29,0,10*ROW('Water Data'!E49)))</f>
        <v/>
      </c>
      <c r="BY55" s="281" t="str">
        <f ca="true">+IF(OFFSET('Water Data'!$F$27,0,10*ROW('Water Data'!F49))="","",OFFSET('Water Data'!$F$27,0,10*ROW('Water Data'!F49)))</f>
        <v/>
      </c>
      <c r="BZ55" s="281" t="str">
        <f ca="true">+IF(OFFSET('Water Data'!$F$28,0,10*ROW('Water Data'!F49))="","",OFFSET('Water Data'!$F$28,0,10*ROW('Water Data'!F49)))</f>
        <v/>
      </c>
      <c r="CA55" s="281" t="str">
        <f ca="true">+IF(OFFSET('Water Data'!$F$29,0,10*ROW('Water Data'!F49))="","",OFFSET('Water Data'!$F$29,0,10*ROW('Water Data'!F49)))</f>
        <v/>
      </c>
      <c r="CB55" s="281" t="str">
        <f ca="true">+IF(OFFSET('Water Data'!$G$27,0,10*ROW('Water Data'!G49))="","",OFFSET('Water Data'!$G$27,0,10*ROW('Water Data'!G49)))</f>
        <v/>
      </c>
      <c r="CC55" s="281" t="str">
        <f ca="true">+IF(OFFSET('Water Data'!$G$28,0,10*ROW('Water Data'!G49))="","",OFFSET('Water Data'!$G$28,0,10*ROW('Water Data'!G49)))</f>
        <v/>
      </c>
      <c r="CD55" s="281" t="str">
        <f ca="true">+IF(OFFSET('Water Data'!$G$29,0,10*ROW('Water Data'!G49))="","",OFFSET('Water Data'!$G$29,0,10*ROW('Water Data'!G49)))</f>
        <v/>
      </c>
      <c r="CE55" s="281" t="str">
        <f ca="true">+IF(OFFSET('Water Data'!$H$27,0,10*ROW('Water Data'!H49))="","",OFFSET('Water Data'!$H$27,0,10*ROW('Water Data'!H49)))</f>
        <v/>
      </c>
      <c r="CF55" s="281" t="str">
        <f ca="true">+IF(OFFSET('Water Data'!$H$28,0,10*ROW('Water Data'!H49))="","",OFFSET('Water Data'!$H$28,0,10*ROW('Water Data'!H49)))</f>
        <v/>
      </c>
      <c r="CG55" s="281" t="str">
        <f ca="true">+IF(OFFSET('Water Data'!$H$29,0,10*ROW('Water Data'!H49))="","",OFFSET('Water Data'!$H$29,0,10*ROW('Water Data'!H49)))</f>
        <v/>
      </c>
      <c r="CH55" s="281" t="str">
        <f ca="true">+IF(OFFSET('Water Data'!$I$27,0,10*ROW('Water Data'!I49))="","",OFFSET('Water Data'!$I$27,0,10*ROW('Water Data'!I49)))</f>
        <v/>
      </c>
      <c r="CI55" s="281" t="str">
        <f ca="true">+IF(OFFSET('Water Data'!$I$28,0,10*ROW('Water Data'!I49))="","",OFFSET('Water Data'!$I$28,0,10*ROW('Water Data'!I49)))</f>
        <v/>
      </c>
      <c r="CJ55" s="281" t="str">
        <f ca="true">+IF(OFFSET('Water Data'!$I$29,0,10*ROW('Water Data'!I49))="","",OFFSET('Water Data'!$I$29,0,10*ROW('Water Data'!I49)))</f>
        <v/>
      </c>
      <c r="CK55" s="281" t="str">
        <f ca="true">+IF(OFFSET('Sanitation Data'!$D$28,0,10*ROW('Sanitation Data'!D49))="","",OFFSET('Sanitation Data'!$D$28,0,10*ROW('Sanitation Data'!D49)))</f>
        <v/>
      </c>
      <c r="CL55" s="281" t="str">
        <f ca="true">+IF(OFFSET('Sanitation Data'!$D$29,0,10*ROW('Sanitation Data'!D49))="","",OFFSET('Sanitation Data'!$D$29,0,10*ROW('Sanitation Data'!D49)))</f>
        <v/>
      </c>
      <c r="CM55" s="281" t="str">
        <f ca="true">+IF(OFFSET('Sanitation Data'!$D$30,0,10*ROW('Sanitation Data'!D49))="","",OFFSET('Sanitation Data'!$D$30,0,10*ROW('Sanitation Data'!D49)))</f>
        <v/>
      </c>
      <c r="CN55" s="281" t="str">
        <f ca="true">+IF(OFFSET('Sanitation Data'!$D$31,0,10*ROW('Sanitation Data'!D49))="","",OFFSET('Sanitation Data'!$D$31,0,10*ROW('Sanitation Data'!D49)))</f>
        <v/>
      </c>
      <c r="CO55" s="281" t="str">
        <f ca="true">+IF(OFFSET('Sanitation Data'!$D$32,0,10*ROW('Sanitation Data'!D49))="","",OFFSET('Sanitation Data'!$D$32,0,10*ROW('Sanitation Data'!D49)))</f>
        <v/>
      </c>
      <c r="CP55" s="281" t="str">
        <f ca="true">+IF(OFFSET('Sanitation Data'!$E$28,0,10*ROW('Sanitation Data'!E49))="","",OFFSET('Sanitation Data'!$E$28,0,10*ROW('Sanitation Data'!E49)))</f>
        <v/>
      </c>
      <c r="CQ55" s="281" t="str">
        <f ca="true">+IF(OFFSET('Sanitation Data'!$E$29,0,10*ROW('Sanitation Data'!E49))="","",OFFSET('Sanitation Data'!$E$29,0,10*ROW('Sanitation Data'!E49)))</f>
        <v/>
      </c>
      <c r="CR55" s="281" t="str">
        <f ca="true">+IF(OFFSET('Sanitation Data'!$E$30,0,10*ROW('Sanitation Data'!E49))="","",OFFSET('Sanitation Data'!$E$30,0,10*ROW('Sanitation Data'!E49)))</f>
        <v/>
      </c>
      <c r="CS55" s="281" t="str">
        <f ca="true">+IF(OFFSET('Sanitation Data'!$E$31,0,10*ROW('Sanitation Data'!E49))="","",OFFSET('Sanitation Data'!$E$31,0,10*ROW('Sanitation Data'!E49)))</f>
        <v/>
      </c>
      <c r="CT55" s="281" t="str">
        <f ca="true">+IF(OFFSET('Sanitation Data'!$E$32,0,10*ROW('Sanitation Data'!E49))="","",OFFSET('Sanitation Data'!$E$32,0,10*ROW('Sanitation Data'!E49)))</f>
        <v/>
      </c>
      <c r="CU55" s="281" t="str">
        <f ca="true">+IF(OFFSET('Sanitation Data'!$F$28,0,10*ROW('Sanitation Data'!F49))="","",OFFSET('Sanitation Data'!$F$28,0,10*ROW('Sanitation Data'!F49)))</f>
        <v/>
      </c>
      <c r="CV55" s="281" t="str">
        <f ca="true">+IF(OFFSET('Sanitation Data'!$F$29,0,10*ROW('Sanitation Data'!F49))="","",OFFSET('Sanitation Data'!$F$29,0,10*ROW('Sanitation Data'!F49)))</f>
        <v/>
      </c>
      <c r="CW55" s="281" t="str">
        <f ca="true">+IF(OFFSET('Sanitation Data'!$F$30,0,10*ROW('Sanitation Data'!F49))="","",OFFSET('Sanitation Data'!$F$30,0,10*ROW('Sanitation Data'!F49)))</f>
        <v/>
      </c>
      <c r="CX55" s="281" t="str">
        <f ca="true">+IF(OFFSET('Sanitation Data'!$F$31,0,10*ROW('Sanitation Data'!F49))="","",OFFSET('Sanitation Data'!$F$31,0,10*ROW('Sanitation Data'!F49)))</f>
        <v/>
      </c>
      <c r="CY55" s="281" t="str">
        <f ca="true">+IF(OFFSET('Sanitation Data'!$F$32,0,10*ROW('Sanitation Data'!F49))="","",OFFSET('Sanitation Data'!$F$32,0,10*ROW('Sanitation Data'!F49)))</f>
        <v/>
      </c>
      <c r="CZ55" s="281" t="str">
        <f ca="true">+IF(OFFSET('Sanitation Data'!$G$28,0,10*ROW('Sanitation Data'!G49))="","",OFFSET('Sanitation Data'!$G$28,0,10*ROW('Sanitation Data'!G49)))</f>
        <v/>
      </c>
      <c r="DA55" s="281" t="str">
        <f ca="true">+IF(OFFSET('Sanitation Data'!$G$29,0,10*ROW('Sanitation Data'!G49))="","",OFFSET('Sanitation Data'!$G$29,0,10*ROW('Sanitation Data'!G49)))</f>
        <v/>
      </c>
      <c r="DB55" s="281" t="str">
        <f ca="true">+IF(OFFSET('Sanitation Data'!$G$30,0,10*ROW('Sanitation Data'!G49))="","",OFFSET('Sanitation Data'!$G$30,0,10*ROW('Sanitation Data'!G49)))</f>
        <v/>
      </c>
      <c r="DC55" s="281" t="str">
        <f ca="true">+IF(OFFSET('Sanitation Data'!$G$31,0,10*ROW('Sanitation Data'!G49))="","",OFFSET('Sanitation Data'!$G$31,0,10*ROW('Sanitation Data'!G49)))</f>
        <v/>
      </c>
      <c r="DD55" s="281" t="str">
        <f ca="true">+IF(OFFSET('Sanitation Data'!$G$32,0,10*ROW('Sanitation Data'!G49))="","",OFFSET('Sanitation Data'!$G$32,0,10*ROW('Sanitation Data'!G49)))</f>
        <v/>
      </c>
      <c r="DE55" s="281" t="str">
        <f ca="true">+IF(OFFSET('Sanitation Data'!$H$28,0,10*ROW('Sanitation Data'!H49))="","",OFFSET('Sanitation Data'!$H$28,0,10*ROW('Sanitation Data'!H49)))</f>
        <v/>
      </c>
      <c r="DF55" s="281" t="str">
        <f ca="true">+IF(OFFSET('Sanitation Data'!$H$29,0,10*ROW('Sanitation Data'!H49))="","",OFFSET('Sanitation Data'!$H$29,0,10*ROW('Sanitation Data'!H49)))</f>
        <v/>
      </c>
      <c r="DG55" s="281" t="str">
        <f ca="true">+IF(OFFSET('Sanitation Data'!$H$30,0,10*ROW('Sanitation Data'!H49))="","",OFFSET('Sanitation Data'!$H$30,0,10*ROW('Sanitation Data'!H49)))</f>
        <v/>
      </c>
      <c r="DH55" s="281" t="str">
        <f ca="true">+IF(OFFSET('Sanitation Data'!$H$31,0,10*ROW('Sanitation Data'!H49))="","",OFFSET('Sanitation Data'!$H$31,0,10*ROW('Sanitation Data'!H49)))</f>
        <v/>
      </c>
      <c r="DI55" s="281" t="str">
        <f ca="true">+IF(OFFSET('Sanitation Data'!$H$32,0,10*ROW('Sanitation Data'!H49))="","",OFFSET('Sanitation Data'!$H$32,0,10*ROW('Sanitation Data'!H49)))</f>
        <v/>
      </c>
      <c r="DJ55" s="281" t="str">
        <f ca="true">+IF(OFFSET('Sanitation Data'!$I$28,0,10*ROW('Sanitation Data'!I49))="","",OFFSET('Sanitation Data'!$I$28,0,10*ROW('Sanitation Data'!I49)))</f>
        <v/>
      </c>
      <c r="DK55" s="281" t="str">
        <f ca="true">+IF(OFFSET('Sanitation Data'!$I$29,0,10*ROW('Sanitation Data'!I49))="","",OFFSET('Sanitation Data'!$I$29,0,10*ROW('Sanitation Data'!I49)))</f>
        <v/>
      </c>
      <c r="DL55" s="281" t="str">
        <f ca="true">+IF(OFFSET('Sanitation Data'!$I$30,0,10*ROW('Sanitation Data'!I49))="","",OFFSET('Sanitation Data'!$I$30,0,10*ROW('Sanitation Data'!I49)))</f>
        <v/>
      </c>
      <c r="DM55" s="281" t="str">
        <f ca="true">+IF(OFFSET('Sanitation Data'!$I$31,0,10*ROW('Sanitation Data'!I49))="","",OFFSET('Sanitation Data'!$I$31,0,10*ROW('Sanitation Data'!I49)))</f>
        <v/>
      </c>
      <c r="DN55" s="281" t="str">
        <f ca="true">+IF(OFFSET('Sanitation Data'!$I$32,0,10*ROW('Sanitation Data'!I49))="","",OFFSET('Sanitation Data'!$I$32,0,10*ROW('Sanitation Data'!I49)))</f>
        <v/>
      </c>
      <c r="DO55" s="281" t="str">
        <f ca="true">+IF(OFFSET('Hygiene Data'!$D$11,0,10*ROW('Hygiene Data'!D49))="","",OFFSET('Hygiene Data'!$D$11,0,10*ROW('Hygiene Data'!D49)))</f>
        <v/>
      </c>
      <c r="DP55" s="281" t="str">
        <f ca="true">+IF(OFFSET('Hygiene Data'!$D$12,0,10*ROW('Hygiene Data'!D49))="","",OFFSET('Hygiene Data'!$D$12,0,10*ROW('Hygiene Data'!D49)))</f>
        <v/>
      </c>
      <c r="DQ55" s="281" t="str">
        <f ca="true">+IF(OFFSET('Hygiene Data'!$D$13,0,10*ROW('Hygiene Data'!D49))="","",OFFSET('Hygiene Data'!$D$13,0,10*ROW('Hygiene Data'!D49)))</f>
        <v/>
      </c>
      <c r="DR55" s="281" t="str">
        <f ca="true">+IF(OFFSET('Hygiene Data'!$E$11,0,10*ROW('Hygiene Data'!E49))="","",OFFSET('Hygiene Data'!$E$11,0,10*ROW('Hygiene Data'!E49)))</f>
        <v/>
      </c>
      <c r="DS55" s="281" t="str">
        <f ca="true">+IF(OFFSET('Hygiene Data'!$E$12,0,10*ROW('Hygiene Data'!E49))="","",OFFSET('Hygiene Data'!$E$12,0,10*ROW('Hygiene Data'!E49)))</f>
        <v/>
      </c>
      <c r="DT55" s="281" t="str">
        <f ca="true">+IF(OFFSET('Hygiene Data'!$E$13,0,10*ROW('Hygiene Data'!E49))="","",OFFSET('Hygiene Data'!$E$13,0,10*ROW('Hygiene Data'!E49)))</f>
        <v/>
      </c>
      <c r="DU55" s="281" t="str">
        <f ca="true">+IF(OFFSET('Hygiene Data'!$F$11,0,10*ROW('Hygiene Data'!F49))="","",OFFSET('Hygiene Data'!$F$11,0,10*ROW('Hygiene Data'!F49)))</f>
        <v/>
      </c>
      <c r="DV55" s="281" t="str">
        <f ca="true">+IF(OFFSET('Hygiene Data'!$F$12,0,10*ROW('Hygiene Data'!F49))="","",OFFSET('Hygiene Data'!$F$12,0,10*ROW('Hygiene Data'!F49)))</f>
        <v/>
      </c>
      <c r="DW55" s="281" t="str">
        <f ca="true">+IF(OFFSET('Hygiene Data'!$F$13,0,10*ROW('Hygiene Data'!F49))="","",OFFSET('Hygiene Data'!$F$13,0,10*ROW('Hygiene Data'!F49)))</f>
        <v/>
      </c>
      <c r="DX55" s="281" t="str">
        <f ca="true">+IF(OFFSET('Hygiene Data'!$G$11,0,10*ROW('Hygiene Data'!G49))="","",OFFSET('Hygiene Data'!$G$11,0,10*ROW('Hygiene Data'!G49)))</f>
        <v/>
      </c>
      <c r="DY55" s="281" t="str">
        <f ca="true">+IF(OFFSET('Hygiene Data'!$G$12,0,10*ROW('Hygiene Data'!G49))="","",OFFSET('Hygiene Data'!$G$12,0,10*ROW('Hygiene Data'!G49)))</f>
        <v/>
      </c>
      <c r="DZ55" s="281" t="str">
        <f ca="true">+IF(OFFSET('Hygiene Data'!$G$13,0,10*ROW('Hygiene Data'!G49))="","",OFFSET('Hygiene Data'!$G$13,0,10*ROW('Hygiene Data'!G49)))</f>
        <v/>
      </c>
      <c r="EA55" s="281" t="str">
        <f ca="true">+IF(OFFSET('Hygiene Data'!$H$11,0,10*ROW('Hygiene Data'!H49))="","",OFFSET('Hygiene Data'!$H$11,0,10*ROW('Hygiene Data'!H49)))</f>
        <v/>
      </c>
      <c r="EB55" s="281" t="str">
        <f ca="true">+IF(OFFSET('Hygiene Data'!$H$12,0,10*ROW('Hygiene Data'!H49))="","",OFFSET('Hygiene Data'!$H$12,0,10*ROW('Hygiene Data'!H49)))</f>
        <v/>
      </c>
      <c r="EC55" s="281" t="str">
        <f ca="true">+IF(OFFSET('Hygiene Data'!$H$13,0,10*ROW('Hygiene Data'!H49))="","",OFFSET('Hygiene Data'!$H$13,0,10*ROW('Hygiene Data'!H49)))</f>
        <v/>
      </c>
      <c r="ED55" s="281" t="str">
        <f ca="true">+IF(OFFSET('Hygiene Data'!$I$11,0,10*ROW('Hygiene Data'!I49))="","",OFFSET('Hygiene Data'!$I$11,0,10*ROW('Hygiene Data'!I49)))</f>
        <v/>
      </c>
      <c r="EE55" s="281" t="str">
        <f ca="true">+IF(OFFSET('Hygiene Data'!$I$12,0,10*ROW('Hygiene Data'!I49))="","",OFFSET('Hygiene Data'!$I$12,0,10*ROW('Hygiene Data'!I49)))</f>
        <v/>
      </c>
      <c r="EF55" s="281"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7"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1"/>
      <c r="BS56" s="281" t="str">
        <f ca="true">+IF(OFFSET('Water Data'!$D$27,0,10*ROW('Water Data'!D50))="","",OFFSET('Water Data'!$D$27,0,10*ROW('Water Data'!D50)))</f>
        <v/>
      </c>
      <c r="BT56" s="281" t="str">
        <f ca="true">+IF(OFFSET('Water Data'!$D$28,0,10*ROW('Water Data'!D50))="","",OFFSET('Water Data'!$D$28,0,10*ROW('Water Data'!D50)))</f>
        <v/>
      </c>
      <c r="BU56" s="281" t="str">
        <f ca="true">+IF(OFFSET('Water Data'!$D$29,0,10*ROW('Water Data'!D50))="","",OFFSET('Water Data'!$D$29,0,10*ROW('Water Data'!D50)))</f>
        <v/>
      </c>
      <c r="BV56" s="281" t="str">
        <f ca="true">+IF(OFFSET('Water Data'!$E$27,0,10*ROW('Water Data'!E50))="","",OFFSET('Water Data'!$E$27,0,10*ROW('Water Data'!E50)))</f>
        <v/>
      </c>
      <c r="BW56" s="281" t="str">
        <f ca="true">+IF(OFFSET('Water Data'!$E$28,0,10*ROW('Water Data'!E50))="","",OFFSET('Water Data'!$E$28,0,10*ROW('Water Data'!E50)))</f>
        <v/>
      </c>
      <c r="BX56" s="281" t="str">
        <f ca="true">+IF(OFFSET('Water Data'!$E$29,0,10*ROW('Water Data'!E50))="","",OFFSET('Water Data'!$E$29,0,10*ROW('Water Data'!E50)))</f>
        <v/>
      </c>
      <c r="BY56" s="281" t="str">
        <f ca="true">+IF(OFFSET('Water Data'!$F$27,0,10*ROW('Water Data'!F50))="","",OFFSET('Water Data'!$F$27,0,10*ROW('Water Data'!F50)))</f>
        <v/>
      </c>
      <c r="BZ56" s="281" t="str">
        <f ca="true">+IF(OFFSET('Water Data'!$F$28,0,10*ROW('Water Data'!F50))="","",OFFSET('Water Data'!$F$28,0,10*ROW('Water Data'!F50)))</f>
        <v/>
      </c>
      <c r="CA56" s="281" t="str">
        <f ca="true">+IF(OFFSET('Water Data'!$F$29,0,10*ROW('Water Data'!F50))="","",OFFSET('Water Data'!$F$29,0,10*ROW('Water Data'!F50)))</f>
        <v/>
      </c>
      <c r="CB56" s="281" t="str">
        <f ca="true">+IF(OFFSET('Water Data'!$G$27,0,10*ROW('Water Data'!G50))="","",OFFSET('Water Data'!$G$27,0,10*ROW('Water Data'!G50)))</f>
        <v/>
      </c>
      <c r="CC56" s="281" t="str">
        <f ca="true">+IF(OFFSET('Water Data'!$G$28,0,10*ROW('Water Data'!G50))="","",OFFSET('Water Data'!$G$28,0,10*ROW('Water Data'!G50)))</f>
        <v/>
      </c>
      <c r="CD56" s="281" t="str">
        <f ca="true">+IF(OFFSET('Water Data'!$G$29,0,10*ROW('Water Data'!G50))="","",OFFSET('Water Data'!$G$29,0,10*ROW('Water Data'!G50)))</f>
        <v/>
      </c>
      <c r="CE56" s="281" t="str">
        <f ca="true">+IF(OFFSET('Water Data'!$H$27,0,10*ROW('Water Data'!H50))="","",OFFSET('Water Data'!$H$27,0,10*ROW('Water Data'!H50)))</f>
        <v/>
      </c>
      <c r="CF56" s="281" t="str">
        <f ca="true">+IF(OFFSET('Water Data'!$H$28,0,10*ROW('Water Data'!H50))="","",OFFSET('Water Data'!$H$28,0,10*ROW('Water Data'!H50)))</f>
        <v/>
      </c>
      <c r="CG56" s="281" t="str">
        <f ca="true">+IF(OFFSET('Water Data'!$H$29,0,10*ROW('Water Data'!H50))="","",OFFSET('Water Data'!$H$29,0,10*ROW('Water Data'!H50)))</f>
        <v/>
      </c>
      <c r="CH56" s="281" t="str">
        <f ca="true">+IF(OFFSET('Water Data'!$I$27,0,10*ROW('Water Data'!I50))="","",OFFSET('Water Data'!$I$27,0,10*ROW('Water Data'!I50)))</f>
        <v/>
      </c>
      <c r="CI56" s="281" t="str">
        <f ca="true">+IF(OFFSET('Water Data'!$I$28,0,10*ROW('Water Data'!I50))="","",OFFSET('Water Data'!$I$28,0,10*ROW('Water Data'!I50)))</f>
        <v/>
      </c>
      <c r="CJ56" s="281" t="str">
        <f ca="true">+IF(OFFSET('Water Data'!$I$29,0,10*ROW('Water Data'!I50))="","",OFFSET('Water Data'!$I$29,0,10*ROW('Water Data'!I50)))</f>
        <v/>
      </c>
      <c r="CK56" s="281" t="str">
        <f ca="true">+IF(OFFSET('Sanitation Data'!$D$28,0,10*ROW('Sanitation Data'!D50))="","",OFFSET('Sanitation Data'!$D$28,0,10*ROW('Sanitation Data'!D50)))</f>
        <v/>
      </c>
      <c r="CL56" s="281" t="str">
        <f ca="true">+IF(OFFSET('Sanitation Data'!$D$29,0,10*ROW('Sanitation Data'!D50))="","",OFFSET('Sanitation Data'!$D$29,0,10*ROW('Sanitation Data'!D50)))</f>
        <v/>
      </c>
      <c r="CM56" s="281" t="str">
        <f ca="true">+IF(OFFSET('Sanitation Data'!$D$30,0,10*ROW('Sanitation Data'!D50))="","",OFFSET('Sanitation Data'!$D$30,0,10*ROW('Sanitation Data'!D50)))</f>
        <v/>
      </c>
      <c r="CN56" s="281" t="str">
        <f ca="true">+IF(OFFSET('Sanitation Data'!$D$31,0,10*ROW('Sanitation Data'!D50))="","",OFFSET('Sanitation Data'!$D$31,0,10*ROW('Sanitation Data'!D50)))</f>
        <v/>
      </c>
      <c r="CO56" s="281" t="str">
        <f ca="true">+IF(OFFSET('Sanitation Data'!$D$32,0,10*ROW('Sanitation Data'!D50))="","",OFFSET('Sanitation Data'!$D$32,0,10*ROW('Sanitation Data'!D50)))</f>
        <v/>
      </c>
      <c r="CP56" s="281" t="str">
        <f ca="true">+IF(OFFSET('Sanitation Data'!$E$28,0,10*ROW('Sanitation Data'!E50))="","",OFFSET('Sanitation Data'!$E$28,0,10*ROW('Sanitation Data'!E50)))</f>
        <v/>
      </c>
      <c r="CQ56" s="281" t="str">
        <f ca="true">+IF(OFFSET('Sanitation Data'!$E$29,0,10*ROW('Sanitation Data'!E50))="","",OFFSET('Sanitation Data'!$E$29,0,10*ROW('Sanitation Data'!E50)))</f>
        <v/>
      </c>
      <c r="CR56" s="281" t="str">
        <f ca="true">+IF(OFFSET('Sanitation Data'!$E$30,0,10*ROW('Sanitation Data'!E50))="","",OFFSET('Sanitation Data'!$E$30,0,10*ROW('Sanitation Data'!E50)))</f>
        <v/>
      </c>
      <c r="CS56" s="281" t="str">
        <f ca="true">+IF(OFFSET('Sanitation Data'!$E$31,0,10*ROW('Sanitation Data'!E50))="","",OFFSET('Sanitation Data'!$E$31,0,10*ROW('Sanitation Data'!E50)))</f>
        <v/>
      </c>
      <c r="CT56" s="281" t="str">
        <f ca="true">+IF(OFFSET('Sanitation Data'!$E$32,0,10*ROW('Sanitation Data'!E50))="","",OFFSET('Sanitation Data'!$E$32,0,10*ROW('Sanitation Data'!E50)))</f>
        <v/>
      </c>
      <c r="CU56" s="281" t="str">
        <f ca="true">+IF(OFFSET('Sanitation Data'!$F$28,0,10*ROW('Sanitation Data'!F50))="","",OFFSET('Sanitation Data'!$F$28,0,10*ROW('Sanitation Data'!F50)))</f>
        <v/>
      </c>
      <c r="CV56" s="281" t="str">
        <f ca="true">+IF(OFFSET('Sanitation Data'!$F$29,0,10*ROW('Sanitation Data'!F50))="","",OFFSET('Sanitation Data'!$F$29,0,10*ROW('Sanitation Data'!F50)))</f>
        <v/>
      </c>
      <c r="CW56" s="281" t="str">
        <f ca="true">+IF(OFFSET('Sanitation Data'!$F$30,0,10*ROW('Sanitation Data'!F50))="","",OFFSET('Sanitation Data'!$F$30,0,10*ROW('Sanitation Data'!F50)))</f>
        <v/>
      </c>
      <c r="CX56" s="281" t="str">
        <f ca="true">+IF(OFFSET('Sanitation Data'!$F$31,0,10*ROW('Sanitation Data'!F50))="","",OFFSET('Sanitation Data'!$F$31,0,10*ROW('Sanitation Data'!F50)))</f>
        <v/>
      </c>
      <c r="CY56" s="281" t="str">
        <f ca="true">+IF(OFFSET('Sanitation Data'!$F$32,0,10*ROW('Sanitation Data'!F50))="","",OFFSET('Sanitation Data'!$F$32,0,10*ROW('Sanitation Data'!F50)))</f>
        <v/>
      </c>
      <c r="CZ56" s="281" t="str">
        <f ca="true">+IF(OFFSET('Sanitation Data'!$G$28,0,10*ROW('Sanitation Data'!G50))="","",OFFSET('Sanitation Data'!$G$28,0,10*ROW('Sanitation Data'!G50)))</f>
        <v/>
      </c>
      <c r="DA56" s="281" t="str">
        <f ca="true">+IF(OFFSET('Sanitation Data'!$G$29,0,10*ROW('Sanitation Data'!G50))="","",OFFSET('Sanitation Data'!$G$29,0,10*ROW('Sanitation Data'!G50)))</f>
        <v/>
      </c>
      <c r="DB56" s="281" t="str">
        <f ca="true">+IF(OFFSET('Sanitation Data'!$G$30,0,10*ROW('Sanitation Data'!G50))="","",OFFSET('Sanitation Data'!$G$30,0,10*ROW('Sanitation Data'!G50)))</f>
        <v/>
      </c>
      <c r="DC56" s="281" t="str">
        <f ca="true">+IF(OFFSET('Sanitation Data'!$G$31,0,10*ROW('Sanitation Data'!G50))="","",OFFSET('Sanitation Data'!$G$31,0,10*ROW('Sanitation Data'!G50)))</f>
        <v/>
      </c>
      <c r="DD56" s="281" t="str">
        <f ca="true">+IF(OFFSET('Sanitation Data'!$G$32,0,10*ROW('Sanitation Data'!G50))="","",OFFSET('Sanitation Data'!$G$32,0,10*ROW('Sanitation Data'!G50)))</f>
        <v/>
      </c>
      <c r="DE56" s="281" t="str">
        <f ca="true">+IF(OFFSET('Sanitation Data'!$H$28,0,10*ROW('Sanitation Data'!H50))="","",OFFSET('Sanitation Data'!$H$28,0,10*ROW('Sanitation Data'!H50)))</f>
        <v/>
      </c>
      <c r="DF56" s="281" t="str">
        <f ca="true">+IF(OFFSET('Sanitation Data'!$H$29,0,10*ROW('Sanitation Data'!H50))="","",OFFSET('Sanitation Data'!$H$29,0,10*ROW('Sanitation Data'!H50)))</f>
        <v/>
      </c>
      <c r="DG56" s="281" t="str">
        <f ca="true">+IF(OFFSET('Sanitation Data'!$H$30,0,10*ROW('Sanitation Data'!H50))="","",OFFSET('Sanitation Data'!$H$30,0,10*ROW('Sanitation Data'!H50)))</f>
        <v/>
      </c>
      <c r="DH56" s="281" t="str">
        <f ca="true">+IF(OFFSET('Sanitation Data'!$H$31,0,10*ROW('Sanitation Data'!H50))="","",OFFSET('Sanitation Data'!$H$31,0,10*ROW('Sanitation Data'!H50)))</f>
        <v/>
      </c>
      <c r="DI56" s="281" t="str">
        <f ca="true">+IF(OFFSET('Sanitation Data'!$H$32,0,10*ROW('Sanitation Data'!H50))="","",OFFSET('Sanitation Data'!$H$32,0,10*ROW('Sanitation Data'!H50)))</f>
        <v/>
      </c>
      <c r="DJ56" s="281" t="str">
        <f ca="true">+IF(OFFSET('Sanitation Data'!$I$28,0,10*ROW('Sanitation Data'!I50))="","",OFFSET('Sanitation Data'!$I$28,0,10*ROW('Sanitation Data'!I50)))</f>
        <v/>
      </c>
      <c r="DK56" s="281" t="str">
        <f ca="true">+IF(OFFSET('Sanitation Data'!$I$29,0,10*ROW('Sanitation Data'!I50))="","",OFFSET('Sanitation Data'!$I$29,0,10*ROW('Sanitation Data'!I50)))</f>
        <v/>
      </c>
      <c r="DL56" s="281" t="str">
        <f ca="true">+IF(OFFSET('Sanitation Data'!$I$30,0,10*ROW('Sanitation Data'!I50))="","",OFFSET('Sanitation Data'!$I$30,0,10*ROW('Sanitation Data'!I50)))</f>
        <v/>
      </c>
      <c r="DM56" s="281" t="str">
        <f ca="true">+IF(OFFSET('Sanitation Data'!$I$31,0,10*ROW('Sanitation Data'!I50))="","",OFFSET('Sanitation Data'!$I$31,0,10*ROW('Sanitation Data'!I50)))</f>
        <v/>
      </c>
      <c r="DN56" s="281" t="str">
        <f ca="true">+IF(OFFSET('Sanitation Data'!$I$32,0,10*ROW('Sanitation Data'!I50))="","",OFFSET('Sanitation Data'!$I$32,0,10*ROW('Sanitation Data'!I50)))</f>
        <v/>
      </c>
      <c r="DO56" s="281" t="str">
        <f ca="true">+IF(OFFSET('Hygiene Data'!$D$11,0,10*ROW('Hygiene Data'!D50))="","",OFFSET('Hygiene Data'!$D$11,0,10*ROW('Hygiene Data'!D50)))</f>
        <v/>
      </c>
      <c r="DP56" s="281" t="str">
        <f ca="true">+IF(OFFSET('Hygiene Data'!$D$12,0,10*ROW('Hygiene Data'!D50))="","",OFFSET('Hygiene Data'!$D$12,0,10*ROW('Hygiene Data'!D50)))</f>
        <v/>
      </c>
      <c r="DQ56" s="281" t="str">
        <f ca="true">+IF(OFFSET('Hygiene Data'!$D$13,0,10*ROW('Hygiene Data'!D50))="","",OFFSET('Hygiene Data'!$D$13,0,10*ROW('Hygiene Data'!D50)))</f>
        <v/>
      </c>
      <c r="DR56" s="281" t="str">
        <f ca="true">+IF(OFFSET('Hygiene Data'!$E$11,0,10*ROW('Hygiene Data'!E50))="","",OFFSET('Hygiene Data'!$E$11,0,10*ROW('Hygiene Data'!E50)))</f>
        <v/>
      </c>
      <c r="DS56" s="281" t="str">
        <f ca="true">+IF(OFFSET('Hygiene Data'!$E$12,0,10*ROW('Hygiene Data'!E50))="","",OFFSET('Hygiene Data'!$E$12,0,10*ROW('Hygiene Data'!E50)))</f>
        <v/>
      </c>
      <c r="DT56" s="281" t="str">
        <f ca="true">+IF(OFFSET('Hygiene Data'!$E$13,0,10*ROW('Hygiene Data'!E50))="","",OFFSET('Hygiene Data'!$E$13,0,10*ROW('Hygiene Data'!E50)))</f>
        <v/>
      </c>
      <c r="DU56" s="281" t="str">
        <f ca="true">+IF(OFFSET('Hygiene Data'!$F$11,0,10*ROW('Hygiene Data'!F50))="","",OFFSET('Hygiene Data'!$F$11,0,10*ROW('Hygiene Data'!F50)))</f>
        <v/>
      </c>
      <c r="DV56" s="281" t="str">
        <f ca="true">+IF(OFFSET('Hygiene Data'!$F$12,0,10*ROW('Hygiene Data'!F50))="","",OFFSET('Hygiene Data'!$F$12,0,10*ROW('Hygiene Data'!F50)))</f>
        <v/>
      </c>
      <c r="DW56" s="281" t="str">
        <f ca="true">+IF(OFFSET('Hygiene Data'!$F$13,0,10*ROW('Hygiene Data'!F50))="","",OFFSET('Hygiene Data'!$F$13,0,10*ROW('Hygiene Data'!F50)))</f>
        <v/>
      </c>
      <c r="DX56" s="281" t="str">
        <f ca="true">+IF(OFFSET('Hygiene Data'!$G$11,0,10*ROW('Hygiene Data'!G50))="","",OFFSET('Hygiene Data'!$G$11,0,10*ROW('Hygiene Data'!G50)))</f>
        <v/>
      </c>
      <c r="DY56" s="281" t="str">
        <f ca="true">+IF(OFFSET('Hygiene Data'!$G$12,0,10*ROW('Hygiene Data'!G50))="","",OFFSET('Hygiene Data'!$G$12,0,10*ROW('Hygiene Data'!G50)))</f>
        <v/>
      </c>
      <c r="DZ56" s="281" t="str">
        <f ca="true">+IF(OFFSET('Hygiene Data'!$G$13,0,10*ROW('Hygiene Data'!G50))="","",OFFSET('Hygiene Data'!$G$13,0,10*ROW('Hygiene Data'!G50)))</f>
        <v/>
      </c>
      <c r="EA56" s="281" t="str">
        <f ca="true">+IF(OFFSET('Hygiene Data'!$H$11,0,10*ROW('Hygiene Data'!H50))="","",OFFSET('Hygiene Data'!$H$11,0,10*ROW('Hygiene Data'!H50)))</f>
        <v/>
      </c>
      <c r="EB56" s="281" t="str">
        <f ca="true">+IF(OFFSET('Hygiene Data'!$H$12,0,10*ROW('Hygiene Data'!H50))="","",OFFSET('Hygiene Data'!$H$12,0,10*ROW('Hygiene Data'!H50)))</f>
        <v/>
      </c>
      <c r="EC56" s="281" t="str">
        <f ca="true">+IF(OFFSET('Hygiene Data'!$H$13,0,10*ROW('Hygiene Data'!H50))="","",OFFSET('Hygiene Data'!$H$13,0,10*ROW('Hygiene Data'!H50)))</f>
        <v/>
      </c>
      <c r="ED56" s="281" t="str">
        <f ca="true">+IF(OFFSET('Hygiene Data'!$I$11,0,10*ROW('Hygiene Data'!I50))="","",OFFSET('Hygiene Data'!$I$11,0,10*ROW('Hygiene Data'!I50)))</f>
        <v/>
      </c>
      <c r="EE56" s="281" t="str">
        <f ca="true">+IF(OFFSET('Hygiene Data'!$I$12,0,10*ROW('Hygiene Data'!I50))="","",OFFSET('Hygiene Data'!$I$12,0,10*ROW('Hygiene Data'!I50)))</f>
        <v/>
      </c>
      <c r="EF56" s="281"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7"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1"/>
      <c r="BS57" s="281" t="str">
        <f ca="true">+IF(OFFSET('Water Data'!$D$27,0,10*ROW('Water Data'!D51))="","",OFFSET('Water Data'!$D$27,0,10*ROW('Water Data'!D51)))</f>
        <v/>
      </c>
      <c r="BT57" s="281" t="str">
        <f ca="true">+IF(OFFSET('Water Data'!$D$28,0,10*ROW('Water Data'!D51))="","",OFFSET('Water Data'!$D$28,0,10*ROW('Water Data'!D51)))</f>
        <v/>
      </c>
      <c r="BU57" s="281" t="str">
        <f ca="true">+IF(OFFSET('Water Data'!$D$29,0,10*ROW('Water Data'!D51))="","",OFFSET('Water Data'!$D$29,0,10*ROW('Water Data'!D51)))</f>
        <v/>
      </c>
      <c r="BV57" s="281" t="str">
        <f ca="true">+IF(OFFSET('Water Data'!$E$27,0,10*ROW('Water Data'!E51))="","",OFFSET('Water Data'!$E$27,0,10*ROW('Water Data'!E51)))</f>
        <v/>
      </c>
      <c r="BW57" s="281" t="str">
        <f ca="true">+IF(OFFSET('Water Data'!$E$28,0,10*ROW('Water Data'!E51))="","",OFFSET('Water Data'!$E$28,0,10*ROW('Water Data'!E51)))</f>
        <v/>
      </c>
      <c r="BX57" s="281" t="str">
        <f ca="true">+IF(OFFSET('Water Data'!$E$29,0,10*ROW('Water Data'!E51))="","",OFFSET('Water Data'!$E$29,0,10*ROW('Water Data'!E51)))</f>
        <v/>
      </c>
      <c r="BY57" s="281" t="str">
        <f ca="true">+IF(OFFSET('Water Data'!$F$27,0,10*ROW('Water Data'!F51))="","",OFFSET('Water Data'!$F$27,0,10*ROW('Water Data'!F51)))</f>
        <v/>
      </c>
      <c r="BZ57" s="281" t="str">
        <f ca="true">+IF(OFFSET('Water Data'!$F$28,0,10*ROW('Water Data'!F51))="","",OFFSET('Water Data'!$F$28,0,10*ROW('Water Data'!F51)))</f>
        <v/>
      </c>
      <c r="CA57" s="281" t="str">
        <f ca="true">+IF(OFFSET('Water Data'!$F$29,0,10*ROW('Water Data'!F51))="","",OFFSET('Water Data'!$F$29,0,10*ROW('Water Data'!F51)))</f>
        <v/>
      </c>
      <c r="CB57" s="281" t="str">
        <f ca="true">+IF(OFFSET('Water Data'!$G$27,0,10*ROW('Water Data'!G51))="","",OFFSET('Water Data'!$G$27,0,10*ROW('Water Data'!G51)))</f>
        <v/>
      </c>
      <c r="CC57" s="281" t="str">
        <f ca="true">+IF(OFFSET('Water Data'!$G$28,0,10*ROW('Water Data'!G51))="","",OFFSET('Water Data'!$G$28,0,10*ROW('Water Data'!G51)))</f>
        <v/>
      </c>
      <c r="CD57" s="281" t="str">
        <f ca="true">+IF(OFFSET('Water Data'!$G$29,0,10*ROW('Water Data'!G51))="","",OFFSET('Water Data'!$G$29,0,10*ROW('Water Data'!G51)))</f>
        <v/>
      </c>
      <c r="CE57" s="281" t="str">
        <f ca="true">+IF(OFFSET('Water Data'!$H$27,0,10*ROW('Water Data'!H51))="","",OFFSET('Water Data'!$H$27,0,10*ROW('Water Data'!H51)))</f>
        <v/>
      </c>
      <c r="CF57" s="281" t="str">
        <f ca="true">+IF(OFFSET('Water Data'!$H$28,0,10*ROW('Water Data'!H51))="","",OFFSET('Water Data'!$H$28,0,10*ROW('Water Data'!H51)))</f>
        <v/>
      </c>
      <c r="CG57" s="281" t="str">
        <f ca="true">+IF(OFFSET('Water Data'!$H$29,0,10*ROW('Water Data'!H51))="","",OFFSET('Water Data'!$H$29,0,10*ROW('Water Data'!H51)))</f>
        <v/>
      </c>
      <c r="CH57" s="281" t="str">
        <f ca="true">+IF(OFFSET('Water Data'!$I$27,0,10*ROW('Water Data'!I51))="","",OFFSET('Water Data'!$I$27,0,10*ROW('Water Data'!I51)))</f>
        <v/>
      </c>
      <c r="CI57" s="281" t="str">
        <f ca="true">+IF(OFFSET('Water Data'!$I$28,0,10*ROW('Water Data'!I51))="","",OFFSET('Water Data'!$I$28,0,10*ROW('Water Data'!I51)))</f>
        <v/>
      </c>
      <c r="CJ57" s="281" t="str">
        <f ca="true">+IF(OFFSET('Water Data'!$I$29,0,10*ROW('Water Data'!I51))="","",OFFSET('Water Data'!$I$29,0,10*ROW('Water Data'!I51)))</f>
        <v/>
      </c>
      <c r="CK57" s="281" t="str">
        <f ca="true">+IF(OFFSET('Sanitation Data'!$D$28,0,10*ROW('Sanitation Data'!D51))="","",OFFSET('Sanitation Data'!$D$28,0,10*ROW('Sanitation Data'!D51)))</f>
        <v/>
      </c>
      <c r="CL57" s="281" t="str">
        <f ca="true">+IF(OFFSET('Sanitation Data'!$D$29,0,10*ROW('Sanitation Data'!D51))="","",OFFSET('Sanitation Data'!$D$29,0,10*ROW('Sanitation Data'!D51)))</f>
        <v/>
      </c>
      <c r="CM57" s="281" t="str">
        <f ca="true">+IF(OFFSET('Sanitation Data'!$D$30,0,10*ROW('Sanitation Data'!D51))="","",OFFSET('Sanitation Data'!$D$30,0,10*ROW('Sanitation Data'!D51)))</f>
        <v/>
      </c>
      <c r="CN57" s="281" t="str">
        <f ca="true">+IF(OFFSET('Sanitation Data'!$D$31,0,10*ROW('Sanitation Data'!D51))="","",OFFSET('Sanitation Data'!$D$31,0,10*ROW('Sanitation Data'!D51)))</f>
        <v/>
      </c>
      <c r="CO57" s="281" t="str">
        <f ca="true">+IF(OFFSET('Sanitation Data'!$D$32,0,10*ROW('Sanitation Data'!D51))="","",OFFSET('Sanitation Data'!$D$32,0,10*ROW('Sanitation Data'!D51)))</f>
        <v/>
      </c>
      <c r="CP57" s="281" t="str">
        <f ca="true">+IF(OFFSET('Sanitation Data'!$E$28,0,10*ROW('Sanitation Data'!E51))="","",OFFSET('Sanitation Data'!$E$28,0,10*ROW('Sanitation Data'!E51)))</f>
        <v/>
      </c>
      <c r="CQ57" s="281" t="str">
        <f ca="true">+IF(OFFSET('Sanitation Data'!$E$29,0,10*ROW('Sanitation Data'!E51))="","",OFFSET('Sanitation Data'!$E$29,0,10*ROW('Sanitation Data'!E51)))</f>
        <v/>
      </c>
      <c r="CR57" s="281" t="str">
        <f ca="true">+IF(OFFSET('Sanitation Data'!$E$30,0,10*ROW('Sanitation Data'!E51))="","",OFFSET('Sanitation Data'!$E$30,0,10*ROW('Sanitation Data'!E51)))</f>
        <v/>
      </c>
      <c r="CS57" s="281" t="str">
        <f ca="true">+IF(OFFSET('Sanitation Data'!$E$31,0,10*ROW('Sanitation Data'!E51))="","",OFFSET('Sanitation Data'!$E$31,0,10*ROW('Sanitation Data'!E51)))</f>
        <v/>
      </c>
      <c r="CT57" s="281" t="str">
        <f ca="true">+IF(OFFSET('Sanitation Data'!$E$32,0,10*ROW('Sanitation Data'!E51))="","",OFFSET('Sanitation Data'!$E$32,0,10*ROW('Sanitation Data'!E51)))</f>
        <v/>
      </c>
      <c r="CU57" s="281" t="str">
        <f ca="true">+IF(OFFSET('Sanitation Data'!$F$28,0,10*ROW('Sanitation Data'!F51))="","",OFFSET('Sanitation Data'!$F$28,0,10*ROW('Sanitation Data'!F51)))</f>
        <v/>
      </c>
      <c r="CV57" s="281" t="str">
        <f ca="true">+IF(OFFSET('Sanitation Data'!$F$29,0,10*ROW('Sanitation Data'!F51))="","",OFFSET('Sanitation Data'!$F$29,0,10*ROW('Sanitation Data'!F51)))</f>
        <v/>
      </c>
      <c r="CW57" s="281" t="str">
        <f ca="true">+IF(OFFSET('Sanitation Data'!$F$30,0,10*ROW('Sanitation Data'!F51))="","",OFFSET('Sanitation Data'!$F$30,0,10*ROW('Sanitation Data'!F51)))</f>
        <v/>
      </c>
      <c r="CX57" s="281" t="str">
        <f ca="true">+IF(OFFSET('Sanitation Data'!$F$31,0,10*ROW('Sanitation Data'!F51))="","",OFFSET('Sanitation Data'!$F$31,0,10*ROW('Sanitation Data'!F51)))</f>
        <v/>
      </c>
      <c r="CY57" s="281" t="str">
        <f ca="true">+IF(OFFSET('Sanitation Data'!$F$32,0,10*ROW('Sanitation Data'!F51))="","",OFFSET('Sanitation Data'!$F$32,0,10*ROW('Sanitation Data'!F51)))</f>
        <v/>
      </c>
      <c r="CZ57" s="281" t="str">
        <f ca="true">+IF(OFFSET('Sanitation Data'!$G$28,0,10*ROW('Sanitation Data'!G51))="","",OFFSET('Sanitation Data'!$G$28,0,10*ROW('Sanitation Data'!G51)))</f>
        <v/>
      </c>
      <c r="DA57" s="281" t="str">
        <f ca="true">+IF(OFFSET('Sanitation Data'!$G$29,0,10*ROW('Sanitation Data'!G51))="","",OFFSET('Sanitation Data'!$G$29,0,10*ROW('Sanitation Data'!G51)))</f>
        <v/>
      </c>
      <c r="DB57" s="281" t="str">
        <f ca="true">+IF(OFFSET('Sanitation Data'!$G$30,0,10*ROW('Sanitation Data'!G51))="","",OFFSET('Sanitation Data'!$G$30,0,10*ROW('Sanitation Data'!G51)))</f>
        <v/>
      </c>
      <c r="DC57" s="281" t="str">
        <f ca="true">+IF(OFFSET('Sanitation Data'!$G$31,0,10*ROW('Sanitation Data'!G51))="","",OFFSET('Sanitation Data'!$G$31,0,10*ROW('Sanitation Data'!G51)))</f>
        <v/>
      </c>
      <c r="DD57" s="281" t="str">
        <f ca="true">+IF(OFFSET('Sanitation Data'!$G$32,0,10*ROW('Sanitation Data'!G51))="","",OFFSET('Sanitation Data'!$G$32,0,10*ROW('Sanitation Data'!G51)))</f>
        <v/>
      </c>
      <c r="DE57" s="281" t="str">
        <f ca="true">+IF(OFFSET('Sanitation Data'!$H$28,0,10*ROW('Sanitation Data'!H51))="","",OFFSET('Sanitation Data'!$H$28,0,10*ROW('Sanitation Data'!H51)))</f>
        <v/>
      </c>
      <c r="DF57" s="281" t="str">
        <f ca="true">+IF(OFFSET('Sanitation Data'!$H$29,0,10*ROW('Sanitation Data'!H51))="","",OFFSET('Sanitation Data'!$H$29,0,10*ROW('Sanitation Data'!H51)))</f>
        <v/>
      </c>
      <c r="DG57" s="281" t="str">
        <f ca="true">+IF(OFFSET('Sanitation Data'!$H$30,0,10*ROW('Sanitation Data'!H51))="","",OFFSET('Sanitation Data'!$H$30,0,10*ROW('Sanitation Data'!H51)))</f>
        <v/>
      </c>
      <c r="DH57" s="281" t="str">
        <f ca="true">+IF(OFFSET('Sanitation Data'!$H$31,0,10*ROW('Sanitation Data'!H51))="","",OFFSET('Sanitation Data'!$H$31,0,10*ROW('Sanitation Data'!H51)))</f>
        <v/>
      </c>
      <c r="DI57" s="281" t="str">
        <f ca="true">+IF(OFFSET('Sanitation Data'!$H$32,0,10*ROW('Sanitation Data'!H51))="","",OFFSET('Sanitation Data'!$H$32,0,10*ROW('Sanitation Data'!H51)))</f>
        <v/>
      </c>
      <c r="DJ57" s="281" t="str">
        <f ca="true">+IF(OFFSET('Sanitation Data'!$I$28,0,10*ROW('Sanitation Data'!I51))="","",OFFSET('Sanitation Data'!$I$28,0,10*ROW('Sanitation Data'!I51)))</f>
        <v/>
      </c>
      <c r="DK57" s="281" t="str">
        <f ca="true">+IF(OFFSET('Sanitation Data'!$I$29,0,10*ROW('Sanitation Data'!I51))="","",OFFSET('Sanitation Data'!$I$29,0,10*ROW('Sanitation Data'!I51)))</f>
        <v/>
      </c>
      <c r="DL57" s="281" t="str">
        <f ca="true">+IF(OFFSET('Sanitation Data'!$I$30,0,10*ROW('Sanitation Data'!I51))="","",OFFSET('Sanitation Data'!$I$30,0,10*ROW('Sanitation Data'!I51)))</f>
        <v/>
      </c>
      <c r="DM57" s="281" t="str">
        <f ca="true">+IF(OFFSET('Sanitation Data'!$I$31,0,10*ROW('Sanitation Data'!I51))="","",OFFSET('Sanitation Data'!$I$31,0,10*ROW('Sanitation Data'!I51)))</f>
        <v/>
      </c>
      <c r="DN57" s="281" t="str">
        <f ca="true">+IF(OFFSET('Sanitation Data'!$I$32,0,10*ROW('Sanitation Data'!I51))="","",OFFSET('Sanitation Data'!$I$32,0,10*ROW('Sanitation Data'!I51)))</f>
        <v/>
      </c>
      <c r="DO57" s="281" t="str">
        <f ca="true">+IF(OFFSET('Hygiene Data'!$D$11,0,10*ROW('Hygiene Data'!D51))="","",OFFSET('Hygiene Data'!$D$11,0,10*ROW('Hygiene Data'!D51)))</f>
        <v/>
      </c>
      <c r="DP57" s="281" t="str">
        <f ca="true">+IF(OFFSET('Hygiene Data'!$D$12,0,10*ROW('Hygiene Data'!D51))="","",OFFSET('Hygiene Data'!$D$12,0,10*ROW('Hygiene Data'!D51)))</f>
        <v/>
      </c>
      <c r="DQ57" s="281" t="str">
        <f ca="true">+IF(OFFSET('Hygiene Data'!$D$13,0,10*ROW('Hygiene Data'!D51))="","",OFFSET('Hygiene Data'!$D$13,0,10*ROW('Hygiene Data'!D51)))</f>
        <v/>
      </c>
      <c r="DR57" s="281" t="str">
        <f ca="true">+IF(OFFSET('Hygiene Data'!$E$11,0,10*ROW('Hygiene Data'!E51))="","",OFFSET('Hygiene Data'!$E$11,0,10*ROW('Hygiene Data'!E51)))</f>
        <v/>
      </c>
      <c r="DS57" s="281" t="str">
        <f ca="true">+IF(OFFSET('Hygiene Data'!$E$12,0,10*ROW('Hygiene Data'!E51))="","",OFFSET('Hygiene Data'!$E$12,0,10*ROW('Hygiene Data'!E51)))</f>
        <v/>
      </c>
      <c r="DT57" s="281" t="str">
        <f ca="true">+IF(OFFSET('Hygiene Data'!$E$13,0,10*ROW('Hygiene Data'!E51))="","",OFFSET('Hygiene Data'!$E$13,0,10*ROW('Hygiene Data'!E51)))</f>
        <v/>
      </c>
      <c r="DU57" s="281" t="str">
        <f ca="true">+IF(OFFSET('Hygiene Data'!$F$11,0,10*ROW('Hygiene Data'!F51))="","",OFFSET('Hygiene Data'!$F$11,0,10*ROW('Hygiene Data'!F51)))</f>
        <v/>
      </c>
      <c r="DV57" s="281" t="str">
        <f ca="true">+IF(OFFSET('Hygiene Data'!$F$12,0,10*ROW('Hygiene Data'!F51))="","",OFFSET('Hygiene Data'!$F$12,0,10*ROW('Hygiene Data'!F51)))</f>
        <v/>
      </c>
      <c r="DW57" s="281" t="str">
        <f ca="true">+IF(OFFSET('Hygiene Data'!$F$13,0,10*ROW('Hygiene Data'!F51))="","",OFFSET('Hygiene Data'!$F$13,0,10*ROW('Hygiene Data'!F51)))</f>
        <v/>
      </c>
      <c r="DX57" s="281" t="str">
        <f ca="true">+IF(OFFSET('Hygiene Data'!$G$11,0,10*ROW('Hygiene Data'!G51))="","",OFFSET('Hygiene Data'!$G$11,0,10*ROW('Hygiene Data'!G51)))</f>
        <v/>
      </c>
      <c r="DY57" s="281" t="str">
        <f ca="true">+IF(OFFSET('Hygiene Data'!$G$12,0,10*ROW('Hygiene Data'!G51))="","",OFFSET('Hygiene Data'!$G$12,0,10*ROW('Hygiene Data'!G51)))</f>
        <v/>
      </c>
      <c r="DZ57" s="281" t="str">
        <f ca="true">+IF(OFFSET('Hygiene Data'!$G$13,0,10*ROW('Hygiene Data'!G51))="","",OFFSET('Hygiene Data'!$G$13,0,10*ROW('Hygiene Data'!G51)))</f>
        <v/>
      </c>
      <c r="EA57" s="281" t="str">
        <f ca="true">+IF(OFFSET('Hygiene Data'!$H$11,0,10*ROW('Hygiene Data'!H51))="","",OFFSET('Hygiene Data'!$H$11,0,10*ROW('Hygiene Data'!H51)))</f>
        <v/>
      </c>
      <c r="EB57" s="281" t="str">
        <f ca="true">+IF(OFFSET('Hygiene Data'!$H$12,0,10*ROW('Hygiene Data'!H51))="","",OFFSET('Hygiene Data'!$H$12,0,10*ROW('Hygiene Data'!H51)))</f>
        <v/>
      </c>
      <c r="EC57" s="281" t="str">
        <f ca="true">+IF(OFFSET('Hygiene Data'!$H$13,0,10*ROW('Hygiene Data'!H51))="","",OFFSET('Hygiene Data'!$H$13,0,10*ROW('Hygiene Data'!H51)))</f>
        <v/>
      </c>
      <c r="ED57" s="281" t="str">
        <f ca="true">+IF(OFFSET('Hygiene Data'!$I$11,0,10*ROW('Hygiene Data'!I51))="","",OFFSET('Hygiene Data'!$I$11,0,10*ROW('Hygiene Data'!I51)))</f>
        <v/>
      </c>
      <c r="EE57" s="281" t="str">
        <f ca="true">+IF(OFFSET('Hygiene Data'!$I$12,0,10*ROW('Hygiene Data'!I51))="","",OFFSET('Hygiene Data'!$I$12,0,10*ROW('Hygiene Data'!I51)))</f>
        <v/>
      </c>
      <c r="EF57" s="281"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7"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1"/>
      <c r="BS58" s="281" t="str">
        <f ca="true">+IF(OFFSET('Water Data'!$D$27,0,10*ROW('Water Data'!D52))="","",OFFSET('Water Data'!$D$27,0,10*ROW('Water Data'!D52)))</f>
        <v/>
      </c>
      <c r="BT58" s="281" t="str">
        <f ca="true">+IF(OFFSET('Water Data'!$D$28,0,10*ROW('Water Data'!D52))="","",OFFSET('Water Data'!$D$28,0,10*ROW('Water Data'!D52)))</f>
        <v/>
      </c>
      <c r="BU58" s="281" t="str">
        <f ca="true">+IF(OFFSET('Water Data'!$D$29,0,10*ROW('Water Data'!D52))="","",OFFSET('Water Data'!$D$29,0,10*ROW('Water Data'!D52)))</f>
        <v/>
      </c>
      <c r="BV58" s="281" t="str">
        <f ca="true">+IF(OFFSET('Water Data'!$E$27,0,10*ROW('Water Data'!E52))="","",OFFSET('Water Data'!$E$27,0,10*ROW('Water Data'!E52)))</f>
        <v/>
      </c>
      <c r="BW58" s="281" t="str">
        <f ca="true">+IF(OFFSET('Water Data'!$E$28,0,10*ROW('Water Data'!E52))="","",OFFSET('Water Data'!$E$28,0,10*ROW('Water Data'!E52)))</f>
        <v/>
      </c>
      <c r="BX58" s="281" t="str">
        <f ca="true">+IF(OFFSET('Water Data'!$E$29,0,10*ROW('Water Data'!E52))="","",OFFSET('Water Data'!$E$29,0,10*ROW('Water Data'!E52)))</f>
        <v/>
      </c>
      <c r="BY58" s="281" t="str">
        <f ca="true">+IF(OFFSET('Water Data'!$F$27,0,10*ROW('Water Data'!F52))="","",OFFSET('Water Data'!$F$27,0,10*ROW('Water Data'!F52)))</f>
        <v/>
      </c>
      <c r="BZ58" s="281" t="str">
        <f ca="true">+IF(OFFSET('Water Data'!$F$28,0,10*ROW('Water Data'!F52))="","",OFFSET('Water Data'!$F$28,0,10*ROW('Water Data'!F52)))</f>
        <v/>
      </c>
      <c r="CA58" s="281" t="str">
        <f ca="true">+IF(OFFSET('Water Data'!$F$29,0,10*ROW('Water Data'!F52))="","",OFFSET('Water Data'!$F$29,0,10*ROW('Water Data'!F52)))</f>
        <v/>
      </c>
      <c r="CB58" s="281" t="str">
        <f ca="true">+IF(OFFSET('Water Data'!$G$27,0,10*ROW('Water Data'!G52))="","",OFFSET('Water Data'!$G$27,0,10*ROW('Water Data'!G52)))</f>
        <v/>
      </c>
      <c r="CC58" s="281" t="str">
        <f ca="true">+IF(OFFSET('Water Data'!$G$28,0,10*ROW('Water Data'!G52))="","",OFFSET('Water Data'!$G$28,0,10*ROW('Water Data'!G52)))</f>
        <v/>
      </c>
      <c r="CD58" s="281" t="str">
        <f ca="true">+IF(OFFSET('Water Data'!$G$29,0,10*ROW('Water Data'!G52))="","",OFFSET('Water Data'!$G$29,0,10*ROW('Water Data'!G52)))</f>
        <v/>
      </c>
      <c r="CE58" s="281" t="str">
        <f ca="true">+IF(OFFSET('Water Data'!$H$27,0,10*ROW('Water Data'!H52))="","",OFFSET('Water Data'!$H$27,0,10*ROW('Water Data'!H52)))</f>
        <v/>
      </c>
      <c r="CF58" s="281" t="str">
        <f ca="true">+IF(OFFSET('Water Data'!$H$28,0,10*ROW('Water Data'!H52))="","",OFFSET('Water Data'!$H$28,0,10*ROW('Water Data'!H52)))</f>
        <v/>
      </c>
      <c r="CG58" s="281" t="str">
        <f ca="true">+IF(OFFSET('Water Data'!$H$29,0,10*ROW('Water Data'!H52))="","",OFFSET('Water Data'!$H$29,0,10*ROW('Water Data'!H52)))</f>
        <v/>
      </c>
      <c r="CH58" s="281" t="str">
        <f ca="true">+IF(OFFSET('Water Data'!$I$27,0,10*ROW('Water Data'!I52))="","",OFFSET('Water Data'!$I$27,0,10*ROW('Water Data'!I52)))</f>
        <v/>
      </c>
      <c r="CI58" s="281" t="str">
        <f ca="true">+IF(OFFSET('Water Data'!$I$28,0,10*ROW('Water Data'!I52))="","",OFFSET('Water Data'!$I$28,0,10*ROW('Water Data'!I52)))</f>
        <v/>
      </c>
      <c r="CJ58" s="281" t="str">
        <f ca="true">+IF(OFFSET('Water Data'!$I$29,0,10*ROW('Water Data'!I52))="","",OFFSET('Water Data'!$I$29,0,10*ROW('Water Data'!I52)))</f>
        <v/>
      </c>
      <c r="CK58" s="281" t="str">
        <f ca="true">+IF(OFFSET('Sanitation Data'!$D$28,0,10*ROW('Sanitation Data'!D52))="","",OFFSET('Sanitation Data'!$D$28,0,10*ROW('Sanitation Data'!D52)))</f>
        <v/>
      </c>
      <c r="CL58" s="281" t="str">
        <f ca="true">+IF(OFFSET('Sanitation Data'!$D$29,0,10*ROW('Sanitation Data'!D52))="","",OFFSET('Sanitation Data'!$D$29,0,10*ROW('Sanitation Data'!D52)))</f>
        <v/>
      </c>
      <c r="CM58" s="281" t="str">
        <f ca="true">+IF(OFFSET('Sanitation Data'!$D$30,0,10*ROW('Sanitation Data'!D52))="","",OFFSET('Sanitation Data'!$D$30,0,10*ROW('Sanitation Data'!D52)))</f>
        <v/>
      </c>
      <c r="CN58" s="281" t="str">
        <f ca="true">+IF(OFFSET('Sanitation Data'!$D$31,0,10*ROW('Sanitation Data'!D52))="","",OFFSET('Sanitation Data'!$D$31,0,10*ROW('Sanitation Data'!D52)))</f>
        <v/>
      </c>
      <c r="CO58" s="281" t="str">
        <f ca="true">+IF(OFFSET('Sanitation Data'!$D$32,0,10*ROW('Sanitation Data'!D52))="","",OFFSET('Sanitation Data'!$D$32,0,10*ROW('Sanitation Data'!D52)))</f>
        <v/>
      </c>
      <c r="CP58" s="281" t="str">
        <f ca="true">+IF(OFFSET('Sanitation Data'!$E$28,0,10*ROW('Sanitation Data'!E52))="","",OFFSET('Sanitation Data'!$E$28,0,10*ROW('Sanitation Data'!E52)))</f>
        <v/>
      </c>
      <c r="CQ58" s="281" t="str">
        <f ca="true">+IF(OFFSET('Sanitation Data'!$E$29,0,10*ROW('Sanitation Data'!E52))="","",OFFSET('Sanitation Data'!$E$29,0,10*ROW('Sanitation Data'!E52)))</f>
        <v/>
      </c>
      <c r="CR58" s="281" t="str">
        <f ca="true">+IF(OFFSET('Sanitation Data'!$E$30,0,10*ROW('Sanitation Data'!E52))="","",OFFSET('Sanitation Data'!$E$30,0,10*ROW('Sanitation Data'!E52)))</f>
        <v/>
      </c>
      <c r="CS58" s="281" t="str">
        <f ca="true">+IF(OFFSET('Sanitation Data'!$E$31,0,10*ROW('Sanitation Data'!E52))="","",OFFSET('Sanitation Data'!$E$31,0,10*ROW('Sanitation Data'!E52)))</f>
        <v/>
      </c>
      <c r="CT58" s="281" t="str">
        <f ca="true">+IF(OFFSET('Sanitation Data'!$E$32,0,10*ROW('Sanitation Data'!E52))="","",OFFSET('Sanitation Data'!$E$32,0,10*ROW('Sanitation Data'!E52)))</f>
        <v/>
      </c>
      <c r="CU58" s="281" t="str">
        <f ca="true">+IF(OFFSET('Sanitation Data'!$F$28,0,10*ROW('Sanitation Data'!F52))="","",OFFSET('Sanitation Data'!$F$28,0,10*ROW('Sanitation Data'!F52)))</f>
        <v/>
      </c>
      <c r="CV58" s="281" t="str">
        <f ca="true">+IF(OFFSET('Sanitation Data'!$F$29,0,10*ROW('Sanitation Data'!F52))="","",OFFSET('Sanitation Data'!$F$29,0,10*ROW('Sanitation Data'!F52)))</f>
        <v/>
      </c>
      <c r="CW58" s="281" t="str">
        <f ca="true">+IF(OFFSET('Sanitation Data'!$F$30,0,10*ROW('Sanitation Data'!F52))="","",OFFSET('Sanitation Data'!$F$30,0,10*ROW('Sanitation Data'!F52)))</f>
        <v/>
      </c>
      <c r="CX58" s="281" t="str">
        <f ca="true">+IF(OFFSET('Sanitation Data'!$F$31,0,10*ROW('Sanitation Data'!F52))="","",OFFSET('Sanitation Data'!$F$31,0,10*ROW('Sanitation Data'!F52)))</f>
        <v/>
      </c>
      <c r="CY58" s="281" t="str">
        <f ca="true">+IF(OFFSET('Sanitation Data'!$F$32,0,10*ROW('Sanitation Data'!F52))="","",OFFSET('Sanitation Data'!$F$32,0,10*ROW('Sanitation Data'!F52)))</f>
        <v/>
      </c>
      <c r="CZ58" s="281" t="str">
        <f ca="true">+IF(OFFSET('Sanitation Data'!$G$28,0,10*ROW('Sanitation Data'!G52))="","",OFFSET('Sanitation Data'!$G$28,0,10*ROW('Sanitation Data'!G52)))</f>
        <v/>
      </c>
      <c r="DA58" s="281" t="str">
        <f ca="true">+IF(OFFSET('Sanitation Data'!$G$29,0,10*ROW('Sanitation Data'!G52))="","",OFFSET('Sanitation Data'!$G$29,0,10*ROW('Sanitation Data'!G52)))</f>
        <v/>
      </c>
      <c r="DB58" s="281" t="str">
        <f ca="true">+IF(OFFSET('Sanitation Data'!$G$30,0,10*ROW('Sanitation Data'!G52))="","",OFFSET('Sanitation Data'!$G$30,0,10*ROW('Sanitation Data'!G52)))</f>
        <v/>
      </c>
      <c r="DC58" s="281" t="str">
        <f ca="true">+IF(OFFSET('Sanitation Data'!$G$31,0,10*ROW('Sanitation Data'!G52))="","",OFFSET('Sanitation Data'!$G$31,0,10*ROW('Sanitation Data'!G52)))</f>
        <v/>
      </c>
      <c r="DD58" s="281" t="str">
        <f ca="true">+IF(OFFSET('Sanitation Data'!$G$32,0,10*ROW('Sanitation Data'!G52))="","",OFFSET('Sanitation Data'!$G$32,0,10*ROW('Sanitation Data'!G52)))</f>
        <v/>
      </c>
      <c r="DE58" s="281" t="str">
        <f ca="true">+IF(OFFSET('Sanitation Data'!$H$28,0,10*ROW('Sanitation Data'!H52))="","",OFFSET('Sanitation Data'!$H$28,0,10*ROW('Sanitation Data'!H52)))</f>
        <v/>
      </c>
      <c r="DF58" s="281" t="str">
        <f ca="true">+IF(OFFSET('Sanitation Data'!$H$29,0,10*ROW('Sanitation Data'!H52))="","",OFFSET('Sanitation Data'!$H$29,0,10*ROW('Sanitation Data'!H52)))</f>
        <v/>
      </c>
      <c r="DG58" s="281" t="str">
        <f ca="true">+IF(OFFSET('Sanitation Data'!$H$30,0,10*ROW('Sanitation Data'!H52))="","",OFFSET('Sanitation Data'!$H$30,0,10*ROW('Sanitation Data'!H52)))</f>
        <v/>
      </c>
      <c r="DH58" s="281" t="str">
        <f ca="true">+IF(OFFSET('Sanitation Data'!$H$31,0,10*ROW('Sanitation Data'!H52))="","",OFFSET('Sanitation Data'!$H$31,0,10*ROW('Sanitation Data'!H52)))</f>
        <v/>
      </c>
      <c r="DI58" s="281" t="str">
        <f ca="true">+IF(OFFSET('Sanitation Data'!$H$32,0,10*ROW('Sanitation Data'!H52))="","",OFFSET('Sanitation Data'!$H$32,0,10*ROW('Sanitation Data'!H52)))</f>
        <v/>
      </c>
      <c r="DJ58" s="281" t="str">
        <f ca="true">+IF(OFFSET('Sanitation Data'!$I$28,0,10*ROW('Sanitation Data'!I52))="","",OFFSET('Sanitation Data'!$I$28,0,10*ROW('Sanitation Data'!I52)))</f>
        <v/>
      </c>
      <c r="DK58" s="281" t="str">
        <f ca="true">+IF(OFFSET('Sanitation Data'!$I$29,0,10*ROW('Sanitation Data'!I52))="","",OFFSET('Sanitation Data'!$I$29,0,10*ROW('Sanitation Data'!I52)))</f>
        <v/>
      </c>
      <c r="DL58" s="281" t="str">
        <f ca="true">+IF(OFFSET('Sanitation Data'!$I$30,0,10*ROW('Sanitation Data'!I52))="","",OFFSET('Sanitation Data'!$I$30,0,10*ROW('Sanitation Data'!I52)))</f>
        <v/>
      </c>
      <c r="DM58" s="281" t="str">
        <f ca="true">+IF(OFFSET('Sanitation Data'!$I$31,0,10*ROW('Sanitation Data'!I52))="","",OFFSET('Sanitation Data'!$I$31,0,10*ROW('Sanitation Data'!I52)))</f>
        <v/>
      </c>
      <c r="DN58" s="281" t="str">
        <f ca="true">+IF(OFFSET('Sanitation Data'!$I$32,0,10*ROW('Sanitation Data'!I52))="","",OFFSET('Sanitation Data'!$I$32,0,10*ROW('Sanitation Data'!I52)))</f>
        <v/>
      </c>
      <c r="DO58" s="281" t="str">
        <f ca="true">+IF(OFFSET('Hygiene Data'!$D$11,0,10*ROW('Hygiene Data'!D52))="","",OFFSET('Hygiene Data'!$D$11,0,10*ROW('Hygiene Data'!D52)))</f>
        <v/>
      </c>
      <c r="DP58" s="281" t="str">
        <f ca="true">+IF(OFFSET('Hygiene Data'!$D$12,0,10*ROW('Hygiene Data'!D52))="","",OFFSET('Hygiene Data'!$D$12,0,10*ROW('Hygiene Data'!D52)))</f>
        <v/>
      </c>
      <c r="DQ58" s="281" t="str">
        <f ca="true">+IF(OFFSET('Hygiene Data'!$D$13,0,10*ROW('Hygiene Data'!D52))="","",OFFSET('Hygiene Data'!$D$13,0,10*ROW('Hygiene Data'!D52)))</f>
        <v/>
      </c>
      <c r="DR58" s="281" t="str">
        <f ca="true">+IF(OFFSET('Hygiene Data'!$E$11,0,10*ROW('Hygiene Data'!E52))="","",OFFSET('Hygiene Data'!$E$11,0,10*ROW('Hygiene Data'!E52)))</f>
        <v/>
      </c>
      <c r="DS58" s="281" t="str">
        <f ca="true">+IF(OFFSET('Hygiene Data'!$E$12,0,10*ROW('Hygiene Data'!E52))="","",OFFSET('Hygiene Data'!$E$12,0,10*ROW('Hygiene Data'!E52)))</f>
        <v/>
      </c>
      <c r="DT58" s="281" t="str">
        <f ca="true">+IF(OFFSET('Hygiene Data'!$E$13,0,10*ROW('Hygiene Data'!E52))="","",OFFSET('Hygiene Data'!$E$13,0,10*ROW('Hygiene Data'!E52)))</f>
        <v/>
      </c>
      <c r="DU58" s="281" t="str">
        <f ca="true">+IF(OFFSET('Hygiene Data'!$F$11,0,10*ROW('Hygiene Data'!F52))="","",OFFSET('Hygiene Data'!$F$11,0,10*ROW('Hygiene Data'!F52)))</f>
        <v/>
      </c>
      <c r="DV58" s="281" t="str">
        <f ca="true">+IF(OFFSET('Hygiene Data'!$F$12,0,10*ROW('Hygiene Data'!F52))="","",OFFSET('Hygiene Data'!$F$12,0,10*ROW('Hygiene Data'!F52)))</f>
        <v/>
      </c>
      <c r="DW58" s="281" t="str">
        <f ca="true">+IF(OFFSET('Hygiene Data'!$F$13,0,10*ROW('Hygiene Data'!F52))="","",OFFSET('Hygiene Data'!$F$13,0,10*ROW('Hygiene Data'!F52)))</f>
        <v/>
      </c>
      <c r="DX58" s="281" t="str">
        <f ca="true">+IF(OFFSET('Hygiene Data'!$G$11,0,10*ROW('Hygiene Data'!G52))="","",OFFSET('Hygiene Data'!$G$11,0,10*ROW('Hygiene Data'!G52)))</f>
        <v/>
      </c>
      <c r="DY58" s="281" t="str">
        <f ca="true">+IF(OFFSET('Hygiene Data'!$G$12,0,10*ROW('Hygiene Data'!G52))="","",OFFSET('Hygiene Data'!$G$12,0,10*ROW('Hygiene Data'!G52)))</f>
        <v/>
      </c>
      <c r="DZ58" s="281" t="str">
        <f ca="true">+IF(OFFSET('Hygiene Data'!$G$13,0,10*ROW('Hygiene Data'!G52))="","",OFFSET('Hygiene Data'!$G$13,0,10*ROW('Hygiene Data'!G52)))</f>
        <v/>
      </c>
      <c r="EA58" s="281" t="str">
        <f ca="true">+IF(OFFSET('Hygiene Data'!$H$11,0,10*ROW('Hygiene Data'!H52))="","",OFFSET('Hygiene Data'!$H$11,0,10*ROW('Hygiene Data'!H52)))</f>
        <v/>
      </c>
      <c r="EB58" s="281" t="str">
        <f ca="true">+IF(OFFSET('Hygiene Data'!$H$12,0,10*ROW('Hygiene Data'!H52))="","",OFFSET('Hygiene Data'!$H$12,0,10*ROW('Hygiene Data'!H52)))</f>
        <v/>
      </c>
      <c r="EC58" s="281" t="str">
        <f ca="true">+IF(OFFSET('Hygiene Data'!$H$13,0,10*ROW('Hygiene Data'!H52))="","",OFFSET('Hygiene Data'!$H$13,0,10*ROW('Hygiene Data'!H52)))</f>
        <v/>
      </c>
      <c r="ED58" s="281" t="str">
        <f ca="true">+IF(OFFSET('Hygiene Data'!$I$11,0,10*ROW('Hygiene Data'!I52))="","",OFFSET('Hygiene Data'!$I$11,0,10*ROW('Hygiene Data'!I52)))</f>
        <v/>
      </c>
      <c r="EE58" s="281" t="str">
        <f ca="true">+IF(OFFSET('Hygiene Data'!$I$12,0,10*ROW('Hygiene Data'!I52))="","",OFFSET('Hygiene Data'!$I$12,0,10*ROW('Hygiene Data'!I52)))</f>
        <v/>
      </c>
      <c r="EF58" s="281"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7"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1"/>
      <c r="BS59" s="281" t="str">
        <f ca="true">+IF(OFFSET('Water Data'!$D$27,0,10*ROW('Water Data'!D53))="","",OFFSET('Water Data'!$D$27,0,10*ROW('Water Data'!D53)))</f>
        <v/>
      </c>
      <c r="BT59" s="281" t="str">
        <f ca="true">+IF(OFFSET('Water Data'!$D$28,0,10*ROW('Water Data'!D53))="","",OFFSET('Water Data'!$D$28,0,10*ROW('Water Data'!D53)))</f>
        <v/>
      </c>
      <c r="BU59" s="281" t="str">
        <f ca="true">+IF(OFFSET('Water Data'!$D$29,0,10*ROW('Water Data'!D53))="","",OFFSET('Water Data'!$D$29,0,10*ROW('Water Data'!D53)))</f>
        <v/>
      </c>
      <c r="BV59" s="281" t="str">
        <f ca="true">+IF(OFFSET('Water Data'!$E$27,0,10*ROW('Water Data'!E53))="","",OFFSET('Water Data'!$E$27,0,10*ROW('Water Data'!E53)))</f>
        <v/>
      </c>
      <c r="BW59" s="281" t="str">
        <f ca="true">+IF(OFFSET('Water Data'!$E$28,0,10*ROW('Water Data'!E53))="","",OFFSET('Water Data'!$E$28,0,10*ROW('Water Data'!E53)))</f>
        <v/>
      </c>
      <c r="BX59" s="281" t="str">
        <f ca="true">+IF(OFFSET('Water Data'!$E$29,0,10*ROW('Water Data'!E53))="","",OFFSET('Water Data'!$E$29,0,10*ROW('Water Data'!E53)))</f>
        <v/>
      </c>
      <c r="BY59" s="281" t="str">
        <f ca="true">+IF(OFFSET('Water Data'!$F$27,0,10*ROW('Water Data'!F53))="","",OFFSET('Water Data'!$F$27,0,10*ROW('Water Data'!F53)))</f>
        <v/>
      </c>
      <c r="BZ59" s="281" t="str">
        <f ca="true">+IF(OFFSET('Water Data'!$F$28,0,10*ROW('Water Data'!F53))="","",OFFSET('Water Data'!$F$28,0,10*ROW('Water Data'!F53)))</f>
        <v/>
      </c>
      <c r="CA59" s="281" t="str">
        <f ca="true">+IF(OFFSET('Water Data'!$F$29,0,10*ROW('Water Data'!F53))="","",OFFSET('Water Data'!$F$29,0,10*ROW('Water Data'!F53)))</f>
        <v/>
      </c>
      <c r="CB59" s="281" t="str">
        <f ca="true">+IF(OFFSET('Water Data'!$G$27,0,10*ROW('Water Data'!G53))="","",OFFSET('Water Data'!$G$27,0,10*ROW('Water Data'!G53)))</f>
        <v/>
      </c>
      <c r="CC59" s="281" t="str">
        <f ca="true">+IF(OFFSET('Water Data'!$G$28,0,10*ROW('Water Data'!G53))="","",OFFSET('Water Data'!$G$28,0,10*ROW('Water Data'!G53)))</f>
        <v/>
      </c>
      <c r="CD59" s="281" t="str">
        <f ca="true">+IF(OFFSET('Water Data'!$G$29,0,10*ROW('Water Data'!G53))="","",OFFSET('Water Data'!$G$29,0,10*ROW('Water Data'!G53)))</f>
        <v/>
      </c>
      <c r="CE59" s="281" t="str">
        <f ca="true">+IF(OFFSET('Water Data'!$H$27,0,10*ROW('Water Data'!H53))="","",OFFSET('Water Data'!$H$27,0,10*ROW('Water Data'!H53)))</f>
        <v/>
      </c>
      <c r="CF59" s="281" t="str">
        <f ca="true">+IF(OFFSET('Water Data'!$H$28,0,10*ROW('Water Data'!H53))="","",OFFSET('Water Data'!$H$28,0,10*ROW('Water Data'!H53)))</f>
        <v/>
      </c>
      <c r="CG59" s="281" t="str">
        <f ca="true">+IF(OFFSET('Water Data'!$H$29,0,10*ROW('Water Data'!H53))="","",OFFSET('Water Data'!$H$29,0,10*ROW('Water Data'!H53)))</f>
        <v/>
      </c>
      <c r="CH59" s="281" t="str">
        <f ca="true">+IF(OFFSET('Water Data'!$I$27,0,10*ROW('Water Data'!I53))="","",OFFSET('Water Data'!$I$27,0,10*ROW('Water Data'!I53)))</f>
        <v/>
      </c>
      <c r="CI59" s="281" t="str">
        <f ca="true">+IF(OFFSET('Water Data'!$I$28,0,10*ROW('Water Data'!I53))="","",OFFSET('Water Data'!$I$28,0,10*ROW('Water Data'!I53)))</f>
        <v/>
      </c>
      <c r="CJ59" s="281" t="str">
        <f ca="true">+IF(OFFSET('Water Data'!$I$29,0,10*ROW('Water Data'!I53))="","",OFFSET('Water Data'!$I$29,0,10*ROW('Water Data'!I53)))</f>
        <v/>
      </c>
      <c r="CK59" s="281" t="str">
        <f ca="true">+IF(OFFSET('Sanitation Data'!$D$28,0,10*ROW('Sanitation Data'!D53))="","",OFFSET('Sanitation Data'!$D$28,0,10*ROW('Sanitation Data'!D53)))</f>
        <v/>
      </c>
      <c r="CL59" s="281" t="str">
        <f ca="true">+IF(OFFSET('Sanitation Data'!$D$29,0,10*ROW('Sanitation Data'!D53))="","",OFFSET('Sanitation Data'!$D$29,0,10*ROW('Sanitation Data'!D53)))</f>
        <v/>
      </c>
      <c r="CM59" s="281" t="str">
        <f ca="true">+IF(OFFSET('Sanitation Data'!$D$30,0,10*ROW('Sanitation Data'!D53))="","",OFFSET('Sanitation Data'!$D$30,0,10*ROW('Sanitation Data'!D53)))</f>
        <v/>
      </c>
      <c r="CN59" s="281" t="str">
        <f ca="true">+IF(OFFSET('Sanitation Data'!$D$31,0,10*ROW('Sanitation Data'!D53))="","",OFFSET('Sanitation Data'!$D$31,0,10*ROW('Sanitation Data'!D53)))</f>
        <v/>
      </c>
      <c r="CO59" s="281" t="str">
        <f ca="true">+IF(OFFSET('Sanitation Data'!$D$32,0,10*ROW('Sanitation Data'!D53))="","",OFFSET('Sanitation Data'!$D$32,0,10*ROW('Sanitation Data'!D53)))</f>
        <v/>
      </c>
      <c r="CP59" s="281" t="str">
        <f ca="true">+IF(OFFSET('Sanitation Data'!$E$28,0,10*ROW('Sanitation Data'!E53))="","",OFFSET('Sanitation Data'!$E$28,0,10*ROW('Sanitation Data'!E53)))</f>
        <v/>
      </c>
      <c r="CQ59" s="281" t="str">
        <f ca="true">+IF(OFFSET('Sanitation Data'!$E$29,0,10*ROW('Sanitation Data'!E53))="","",OFFSET('Sanitation Data'!$E$29,0,10*ROW('Sanitation Data'!E53)))</f>
        <v/>
      </c>
      <c r="CR59" s="281" t="str">
        <f ca="true">+IF(OFFSET('Sanitation Data'!$E$30,0,10*ROW('Sanitation Data'!E53))="","",OFFSET('Sanitation Data'!$E$30,0,10*ROW('Sanitation Data'!E53)))</f>
        <v/>
      </c>
      <c r="CS59" s="281" t="str">
        <f ca="true">+IF(OFFSET('Sanitation Data'!$E$31,0,10*ROW('Sanitation Data'!E53))="","",OFFSET('Sanitation Data'!$E$31,0,10*ROW('Sanitation Data'!E53)))</f>
        <v/>
      </c>
      <c r="CT59" s="281" t="str">
        <f ca="true">+IF(OFFSET('Sanitation Data'!$E$32,0,10*ROW('Sanitation Data'!E53))="","",OFFSET('Sanitation Data'!$E$32,0,10*ROW('Sanitation Data'!E53)))</f>
        <v/>
      </c>
      <c r="CU59" s="281" t="str">
        <f ca="true">+IF(OFFSET('Sanitation Data'!$F$28,0,10*ROW('Sanitation Data'!F53))="","",OFFSET('Sanitation Data'!$F$28,0,10*ROW('Sanitation Data'!F53)))</f>
        <v/>
      </c>
      <c r="CV59" s="281" t="str">
        <f ca="true">+IF(OFFSET('Sanitation Data'!$F$29,0,10*ROW('Sanitation Data'!F53))="","",OFFSET('Sanitation Data'!$F$29,0,10*ROW('Sanitation Data'!F53)))</f>
        <v/>
      </c>
      <c r="CW59" s="281" t="str">
        <f ca="true">+IF(OFFSET('Sanitation Data'!$F$30,0,10*ROW('Sanitation Data'!F53))="","",OFFSET('Sanitation Data'!$F$30,0,10*ROW('Sanitation Data'!F53)))</f>
        <v/>
      </c>
      <c r="CX59" s="281" t="str">
        <f ca="true">+IF(OFFSET('Sanitation Data'!$F$31,0,10*ROW('Sanitation Data'!F53))="","",OFFSET('Sanitation Data'!$F$31,0,10*ROW('Sanitation Data'!F53)))</f>
        <v/>
      </c>
      <c r="CY59" s="281" t="str">
        <f ca="true">+IF(OFFSET('Sanitation Data'!$F$32,0,10*ROW('Sanitation Data'!F53))="","",OFFSET('Sanitation Data'!$F$32,0,10*ROW('Sanitation Data'!F53)))</f>
        <v/>
      </c>
      <c r="CZ59" s="281" t="str">
        <f ca="true">+IF(OFFSET('Sanitation Data'!$G$28,0,10*ROW('Sanitation Data'!G53))="","",OFFSET('Sanitation Data'!$G$28,0,10*ROW('Sanitation Data'!G53)))</f>
        <v/>
      </c>
      <c r="DA59" s="281" t="str">
        <f ca="true">+IF(OFFSET('Sanitation Data'!$G$29,0,10*ROW('Sanitation Data'!G53))="","",OFFSET('Sanitation Data'!$G$29,0,10*ROW('Sanitation Data'!G53)))</f>
        <v/>
      </c>
      <c r="DB59" s="281" t="str">
        <f ca="true">+IF(OFFSET('Sanitation Data'!$G$30,0,10*ROW('Sanitation Data'!G53))="","",OFFSET('Sanitation Data'!$G$30,0,10*ROW('Sanitation Data'!G53)))</f>
        <v/>
      </c>
      <c r="DC59" s="281" t="str">
        <f ca="true">+IF(OFFSET('Sanitation Data'!$G$31,0,10*ROW('Sanitation Data'!G53))="","",OFFSET('Sanitation Data'!$G$31,0,10*ROW('Sanitation Data'!G53)))</f>
        <v/>
      </c>
      <c r="DD59" s="281" t="str">
        <f ca="true">+IF(OFFSET('Sanitation Data'!$G$32,0,10*ROW('Sanitation Data'!G53))="","",OFFSET('Sanitation Data'!$G$32,0,10*ROW('Sanitation Data'!G53)))</f>
        <v/>
      </c>
      <c r="DE59" s="281" t="str">
        <f ca="true">+IF(OFFSET('Sanitation Data'!$H$28,0,10*ROW('Sanitation Data'!H53))="","",OFFSET('Sanitation Data'!$H$28,0,10*ROW('Sanitation Data'!H53)))</f>
        <v/>
      </c>
      <c r="DF59" s="281" t="str">
        <f ca="true">+IF(OFFSET('Sanitation Data'!$H$29,0,10*ROW('Sanitation Data'!H53))="","",OFFSET('Sanitation Data'!$H$29,0,10*ROW('Sanitation Data'!H53)))</f>
        <v/>
      </c>
      <c r="DG59" s="281" t="str">
        <f ca="true">+IF(OFFSET('Sanitation Data'!$H$30,0,10*ROW('Sanitation Data'!H53))="","",OFFSET('Sanitation Data'!$H$30,0,10*ROW('Sanitation Data'!H53)))</f>
        <v/>
      </c>
      <c r="DH59" s="281" t="str">
        <f ca="true">+IF(OFFSET('Sanitation Data'!$H$31,0,10*ROW('Sanitation Data'!H53))="","",OFFSET('Sanitation Data'!$H$31,0,10*ROW('Sanitation Data'!H53)))</f>
        <v/>
      </c>
      <c r="DI59" s="281" t="str">
        <f ca="true">+IF(OFFSET('Sanitation Data'!$H$32,0,10*ROW('Sanitation Data'!H53))="","",OFFSET('Sanitation Data'!$H$32,0,10*ROW('Sanitation Data'!H53)))</f>
        <v/>
      </c>
      <c r="DJ59" s="281" t="str">
        <f ca="true">+IF(OFFSET('Sanitation Data'!$I$28,0,10*ROW('Sanitation Data'!I53))="","",OFFSET('Sanitation Data'!$I$28,0,10*ROW('Sanitation Data'!I53)))</f>
        <v/>
      </c>
      <c r="DK59" s="281" t="str">
        <f ca="true">+IF(OFFSET('Sanitation Data'!$I$29,0,10*ROW('Sanitation Data'!I53))="","",OFFSET('Sanitation Data'!$I$29,0,10*ROW('Sanitation Data'!I53)))</f>
        <v/>
      </c>
      <c r="DL59" s="281" t="str">
        <f ca="true">+IF(OFFSET('Sanitation Data'!$I$30,0,10*ROW('Sanitation Data'!I53))="","",OFFSET('Sanitation Data'!$I$30,0,10*ROW('Sanitation Data'!I53)))</f>
        <v/>
      </c>
      <c r="DM59" s="281" t="str">
        <f ca="true">+IF(OFFSET('Sanitation Data'!$I$31,0,10*ROW('Sanitation Data'!I53))="","",OFFSET('Sanitation Data'!$I$31,0,10*ROW('Sanitation Data'!I53)))</f>
        <v/>
      </c>
      <c r="DN59" s="281" t="str">
        <f ca="true">+IF(OFFSET('Sanitation Data'!$I$32,0,10*ROW('Sanitation Data'!I53))="","",OFFSET('Sanitation Data'!$I$32,0,10*ROW('Sanitation Data'!I53)))</f>
        <v/>
      </c>
      <c r="DO59" s="281" t="str">
        <f ca="true">+IF(OFFSET('Hygiene Data'!$D$11,0,10*ROW('Hygiene Data'!D53))="","",OFFSET('Hygiene Data'!$D$11,0,10*ROW('Hygiene Data'!D53)))</f>
        <v/>
      </c>
      <c r="DP59" s="281" t="str">
        <f ca="true">+IF(OFFSET('Hygiene Data'!$D$12,0,10*ROW('Hygiene Data'!D53))="","",OFFSET('Hygiene Data'!$D$12,0,10*ROW('Hygiene Data'!D53)))</f>
        <v/>
      </c>
      <c r="DQ59" s="281" t="str">
        <f ca="true">+IF(OFFSET('Hygiene Data'!$D$13,0,10*ROW('Hygiene Data'!D53))="","",OFFSET('Hygiene Data'!$D$13,0,10*ROW('Hygiene Data'!D53)))</f>
        <v/>
      </c>
      <c r="DR59" s="281" t="str">
        <f ca="true">+IF(OFFSET('Hygiene Data'!$E$11,0,10*ROW('Hygiene Data'!E53))="","",OFFSET('Hygiene Data'!$E$11,0,10*ROW('Hygiene Data'!E53)))</f>
        <v/>
      </c>
      <c r="DS59" s="281" t="str">
        <f ca="true">+IF(OFFSET('Hygiene Data'!$E$12,0,10*ROW('Hygiene Data'!E53))="","",OFFSET('Hygiene Data'!$E$12,0,10*ROW('Hygiene Data'!E53)))</f>
        <v/>
      </c>
      <c r="DT59" s="281" t="str">
        <f ca="true">+IF(OFFSET('Hygiene Data'!$E$13,0,10*ROW('Hygiene Data'!E53))="","",OFFSET('Hygiene Data'!$E$13,0,10*ROW('Hygiene Data'!E53)))</f>
        <v/>
      </c>
      <c r="DU59" s="281" t="str">
        <f ca="true">+IF(OFFSET('Hygiene Data'!$F$11,0,10*ROW('Hygiene Data'!F53))="","",OFFSET('Hygiene Data'!$F$11,0,10*ROW('Hygiene Data'!F53)))</f>
        <v/>
      </c>
      <c r="DV59" s="281" t="str">
        <f ca="true">+IF(OFFSET('Hygiene Data'!$F$12,0,10*ROW('Hygiene Data'!F53))="","",OFFSET('Hygiene Data'!$F$12,0,10*ROW('Hygiene Data'!F53)))</f>
        <v/>
      </c>
      <c r="DW59" s="281" t="str">
        <f ca="true">+IF(OFFSET('Hygiene Data'!$F$13,0,10*ROW('Hygiene Data'!F53))="","",OFFSET('Hygiene Data'!$F$13,0,10*ROW('Hygiene Data'!F53)))</f>
        <v/>
      </c>
      <c r="DX59" s="281" t="str">
        <f ca="true">+IF(OFFSET('Hygiene Data'!$G$11,0,10*ROW('Hygiene Data'!G53))="","",OFFSET('Hygiene Data'!$G$11,0,10*ROW('Hygiene Data'!G53)))</f>
        <v/>
      </c>
      <c r="DY59" s="281" t="str">
        <f ca="true">+IF(OFFSET('Hygiene Data'!$G$12,0,10*ROW('Hygiene Data'!G53))="","",OFFSET('Hygiene Data'!$G$12,0,10*ROW('Hygiene Data'!G53)))</f>
        <v/>
      </c>
      <c r="DZ59" s="281" t="str">
        <f ca="true">+IF(OFFSET('Hygiene Data'!$G$13,0,10*ROW('Hygiene Data'!G53))="","",OFFSET('Hygiene Data'!$G$13,0,10*ROW('Hygiene Data'!G53)))</f>
        <v/>
      </c>
      <c r="EA59" s="281" t="str">
        <f ca="true">+IF(OFFSET('Hygiene Data'!$H$11,0,10*ROW('Hygiene Data'!H53))="","",OFFSET('Hygiene Data'!$H$11,0,10*ROW('Hygiene Data'!H53)))</f>
        <v/>
      </c>
      <c r="EB59" s="281" t="str">
        <f ca="true">+IF(OFFSET('Hygiene Data'!$H$12,0,10*ROW('Hygiene Data'!H53))="","",OFFSET('Hygiene Data'!$H$12,0,10*ROW('Hygiene Data'!H53)))</f>
        <v/>
      </c>
      <c r="EC59" s="281" t="str">
        <f ca="true">+IF(OFFSET('Hygiene Data'!$H$13,0,10*ROW('Hygiene Data'!H53))="","",OFFSET('Hygiene Data'!$H$13,0,10*ROW('Hygiene Data'!H53)))</f>
        <v/>
      </c>
      <c r="ED59" s="281" t="str">
        <f ca="true">+IF(OFFSET('Hygiene Data'!$I$11,0,10*ROW('Hygiene Data'!I53))="","",OFFSET('Hygiene Data'!$I$11,0,10*ROW('Hygiene Data'!I53)))</f>
        <v/>
      </c>
      <c r="EE59" s="281" t="str">
        <f ca="true">+IF(OFFSET('Hygiene Data'!$I$12,0,10*ROW('Hygiene Data'!I53))="","",OFFSET('Hygiene Data'!$I$12,0,10*ROW('Hygiene Data'!I53)))</f>
        <v/>
      </c>
      <c r="EF59" s="281"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7"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1"/>
      <c r="BS60" s="281" t="str">
        <f ca="true">+IF(OFFSET('Water Data'!$D$27,0,10*ROW('Water Data'!D54))="","",OFFSET('Water Data'!$D$27,0,10*ROW('Water Data'!D54)))</f>
        <v/>
      </c>
      <c r="BT60" s="281" t="str">
        <f ca="true">+IF(OFFSET('Water Data'!$D$28,0,10*ROW('Water Data'!D54))="","",OFFSET('Water Data'!$D$28,0,10*ROW('Water Data'!D54)))</f>
        <v/>
      </c>
      <c r="BU60" s="281" t="str">
        <f ca="true">+IF(OFFSET('Water Data'!$D$29,0,10*ROW('Water Data'!D54))="","",OFFSET('Water Data'!$D$29,0,10*ROW('Water Data'!D54)))</f>
        <v/>
      </c>
      <c r="BV60" s="281" t="str">
        <f ca="true">+IF(OFFSET('Water Data'!$E$27,0,10*ROW('Water Data'!E54))="","",OFFSET('Water Data'!$E$27,0,10*ROW('Water Data'!E54)))</f>
        <v/>
      </c>
      <c r="BW60" s="281" t="str">
        <f ca="true">+IF(OFFSET('Water Data'!$E$28,0,10*ROW('Water Data'!E54))="","",OFFSET('Water Data'!$E$28,0,10*ROW('Water Data'!E54)))</f>
        <v/>
      </c>
      <c r="BX60" s="281" t="str">
        <f ca="true">+IF(OFFSET('Water Data'!$E$29,0,10*ROW('Water Data'!E54))="","",OFFSET('Water Data'!$E$29,0,10*ROW('Water Data'!E54)))</f>
        <v/>
      </c>
      <c r="BY60" s="281" t="str">
        <f ca="true">+IF(OFFSET('Water Data'!$F$27,0,10*ROW('Water Data'!F54))="","",OFFSET('Water Data'!$F$27,0,10*ROW('Water Data'!F54)))</f>
        <v/>
      </c>
      <c r="BZ60" s="281" t="str">
        <f ca="true">+IF(OFFSET('Water Data'!$F$28,0,10*ROW('Water Data'!F54))="","",OFFSET('Water Data'!$F$28,0,10*ROW('Water Data'!F54)))</f>
        <v/>
      </c>
      <c r="CA60" s="281" t="str">
        <f ca="true">+IF(OFFSET('Water Data'!$F$29,0,10*ROW('Water Data'!F54))="","",OFFSET('Water Data'!$F$29,0,10*ROW('Water Data'!F54)))</f>
        <v/>
      </c>
      <c r="CB60" s="281" t="str">
        <f ca="true">+IF(OFFSET('Water Data'!$G$27,0,10*ROW('Water Data'!G54))="","",OFFSET('Water Data'!$G$27,0,10*ROW('Water Data'!G54)))</f>
        <v/>
      </c>
      <c r="CC60" s="281" t="str">
        <f ca="true">+IF(OFFSET('Water Data'!$G$28,0,10*ROW('Water Data'!G54))="","",OFFSET('Water Data'!$G$28,0,10*ROW('Water Data'!G54)))</f>
        <v/>
      </c>
      <c r="CD60" s="281" t="str">
        <f ca="true">+IF(OFFSET('Water Data'!$G$29,0,10*ROW('Water Data'!G54))="","",OFFSET('Water Data'!$G$29,0,10*ROW('Water Data'!G54)))</f>
        <v/>
      </c>
      <c r="CE60" s="281" t="str">
        <f ca="true">+IF(OFFSET('Water Data'!$H$27,0,10*ROW('Water Data'!H54))="","",OFFSET('Water Data'!$H$27,0,10*ROW('Water Data'!H54)))</f>
        <v/>
      </c>
      <c r="CF60" s="281" t="str">
        <f ca="true">+IF(OFFSET('Water Data'!$H$28,0,10*ROW('Water Data'!H54))="","",OFFSET('Water Data'!$H$28,0,10*ROW('Water Data'!H54)))</f>
        <v/>
      </c>
      <c r="CG60" s="281" t="str">
        <f ca="true">+IF(OFFSET('Water Data'!$H$29,0,10*ROW('Water Data'!H54))="","",OFFSET('Water Data'!$H$29,0,10*ROW('Water Data'!H54)))</f>
        <v/>
      </c>
      <c r="CH60" s="281" t="str">
        <f ca="true">+IF(OFFSET('Water Data'!$I$27,0,10*ROW('Water Data'!I54))="","",OFFSET('Water Data'!$I$27,0,10*ROW('Water Data'!I54)))</f>
        <v/>
      </c>
      <c r="CI60" s="281" t="str">
        <f ca="true">+IF(OFFSET('Water Data'!$I$28,0,10*ROW('Water Data'!I54))="","",OFFSET('Water Data'!$I$28,0,10*ROW('Water Data'!I54)))</f>
        <v/>
      </c>
      <c r="CJ60" s="281" t="str">
        <f ca="true">+IF(OFFSET('Water Data'!$I$29,0,10*ROW('Water Data'!I54))="","",OFFSET('Water Data'!$I$29,0,10*ROW('Water Data'!I54)))</f>
        <v/>
      </c>
      <c r="CK60" s="281" t="str">
        <f ca="true">+IF(OFFSET('Sanitation Data'!$D$28,0,10*ROW('Sanitation Data'!D54))="","",OFFSET('Sanitation Data'!$D$28,0,10*ROW('Sanitation Data'!D54)))</f>
        <v/>
      </c>
      <c r="CL60" s="281" t="str">
        <f ca="true">+IF(OFFSET('Sanitation Data'!$D$29,0,10*ROW('Sanitation Data'!D54))="","",OFFSET('Sanitation Data'!$D$29,0,10*ROW('Sanitation Data'!D54)))</f>
        <v/>
      </c>
      <c r="CM60" s="281" t="str">
        <f ca="true">+IF(OFFSET('Sanitation Data'!$D$30,0,10*ROW('Sanitation Data'!D54))="","",OFFSET('Sanitation Data'!$D$30,0,10*ROW('Sanitation Data'!D54)))</f>
        <v/>
      </c>
      <c r="CN60" s="281" t="str">
        <f ca="true">+IF(OFFSET('Sanitation Data'!$D$31,0,10*ROW('Sanitation Data'!D54))="","",OFFSET('Sanitation Data'!$D$31,0,10*ROW('Sanitation Data'!D54)))</f>
        <v/>
      </c>
      <c r="CO60" s="281" t="str">
        <f ca="true">+IF(OFFSET('Sanitation Data'!$D$32,0,10*ROW('Sanitation Data'!D54))="","",OFFSET('Sanitation Data'!$D$32,0,10*ROW('Sanitation Data'!D54)))</f>
        <v/>
      </c>
      <c r="CP60" s="281" t="str">
        <f ca="true">+IF(OFFSET('Sanitation Data'!$E$28,0,10*ROW('Sanitation Data'!E54))="","",OFFSET('Sanitation Data'!$E$28,0,10*ROW('Sanitation Data'!E54)))</f>
        <v/>
      </c>
      <c r="CQ60" s="281" t="str">
        <f ca="true">+IF(OFFSET('Sanitation Data'!$E$29,0,10*ROW('Sanitation Data'!E54))="","",OFFSET('Sanitation Data'!$E$29,0,10*ROW('Sanitation Data'!E54)))</f>
        <v/>
      </c>
      <c r="CR60" s="281" t="str">
        <f ca="true">+IF(OFFSET('Sanitation Data'!$E$30,0,10*ROW('Sanitation Data'!E54))="","",OFFSET('Sanitation Data'!$E$30,0,10*ROW('Sanitation Data'!E54)))</f>
        <v/>
      </c>
      <c r="CS60" s="281" t="str">
        <f ca="true">+IF(OFFSET('Sanitation Data'!$E$31,0,10*ROW('Sanitation Data'!E54))="","",OFFSET('Sanitation Data'!$E$31,0,10*ROW('Sanitation Data'!E54)))</f>
        <v/>
      </c>
      <c r="CT60" s="281" t="str">
        <f ca="true">+IF(OFFSET('Sanitation Data'!$E$32,0,10*ROW('Sanitation Data'!E54))="","",OFFSET('Sanitation Data'!$E$32,0,10*ROW('Sanitation Data'!E54)))</f>
        <v/>
      </c>
      <c r="CU60" s="281" t="str">
        <f ca="true">+IF(OFFSET('Sanitation Data'!$F$28,0,10*ROW('Sanitation Data'!F54))="","",OFFSET('Sanitation Data'!$F$28,0,10*ROW('Sanitation Data'!F54)))</f>
        <v/>
      </c>
      <c r="CV60" s="281" t="str">
        <f ca="true">+IF(OFFSET('Sanitation Data'!$F$29,0,10*ROW('Sanitation Data'!F54))="","",OFFSET('Sanitation Data'!$F$29,0,10*ROW('Sanitation Data'!F54)))</f>
        <v/>
      </c>
      <c r="CW60" s="281" t="str">
        <f ca="true">+IF(OFFSET('Sanitation Data'!$F$30,0,10*ROW('Sanitation Data'!F54))="","",OFFSET('Sanitation Data'!$F$30,0,10*ROW('Sanitation Data'!F54)))</f>
        <v/>
      </c>
      <c r="CX60" s="281" t="str">
        <f ca="true">+IF(OFFSET('Sanitation Data'!$F$31,0,10*ROW('Sanitation Data'!F54))="","",OFFSET('Sanitation Data'!$F$31,0,10*ROW('Sanitation Data'!F54)))</f>
        <v/>
      </c>
      <c r="CY60" s="281" t="str">
        <f ca="true">+IF(OFFSET('Sanitation Data'!$F$32,0,10*ROW('Sanitation Data'!F54))="","",OFFSET('Sanitation Data'!$F$32,0,10*ROW('Sanitation Data'!F54)))</f>
        <v/>
      </c>
      <c r="CZ60" s="281" t="str">
        <f ca="true">+IF(OFFSET('Sanitation Data'!$G$28,0,10*ROW('Sanitation Data'!G54))="","",OFFSET('Sanitation Data'!$G$28,0,10*ROW('Sanitation Data'!G54)))</f>
        <v/>
      </c>
      <c r="DA60" s="281" t="str">
        <f ca="true">+IF(OFFSET('Sanitation Data'!$G$29,0,10*ROW('Sanitation Data'!G54))="","",OFFSET('Sanitation Data'!$G$29,0,10*ROW('Sanitation Data'!G54)))</f>
        <v/>
      </c>
      <c r="DB60" s="281" t="str">
        <f ca="true">+IF(OFFSET('Sanitation Data'!$G$30,0,10*ROW('Sanitation Data'!G54))="","",OFFSET('Sanitation Data'!$G$30,0,10*ROW('Sanitation Data'!G54)))</f>
        <v/>
      </c>
      <c r="DC60" s="281" t="str">
        <f ca="true">+IF(OFFSET('Sanitation Data'!$G$31,0,10*ROW('Sanitation Data'!G54))="","",OFFSET('Sanitation Data'!$G$31,0,10*ROW('Sanitation Data'!G54)))</f>
        <v/>
      </c>
      <c r="DD60" s="281" t="str">
        <f ca="true">+IF(OFFSET('Sanitation Data'!$G$32,0,10*ROW('Sanitation Data'!G54))="","",OFFSET('Sanitation Data'!$G$32,0,10*ROW('Sanitation Data'!G54)))</f>
        <v/>
      </c>
      <c r="DE60" s="281" t="str">
        <f ca="true">+IF(OFFSET('Sanitation Data'!$H$28,0,10*ROW('Sanitation Data'!H54))="","",OFFSET('Sanitation Data'!$H$28,0,10*ROW('Sanitation Data'!H54)))</f>
        <v/>
      </c>
      <c r="DF60" s="281" t="str">
        <f ca="true">+IF(OFFSET('Sanitation Data'!$H$29,0,10*ROW('Sanitation Data'!H54))="","",OFFSET('Sanitation Data'!$H$29,0,10*ROW('Sanitation Data'!H54)))</f>
        <v/>
      </c>
      <c r="DG60" s="281" t="str">
        <f ca="true">+IF(OFFSET('Sanitation Data'!$H$30,0,10*ROW('Sanitation Data'!H54))="","",OFFSET('Sanitation Data'!$H$30,0,10*ROW('Sanitation Data'!H54)))</f>
        <v/>
      </c>
      <c r="DH60" s="281" t="str">
        <f ca="true">+IF(OFFSET('Sanitation Data'!$H$31,0,10*ROW('Sanitation Data'!H54))="","",OFFSET('Sanitation Data'!$H$31,0,10*ROW('Sanitation Data'!H54)))</f>
        <v/>
      </c>
      <c r="DI60" s="281" t="str">
        <f ca="true">+IF(OFFSET('Sanitation Data'!$H$32,0,10*ROW('Sanitation Data'!H54))="","",OFFSET('Sanitation Data'!$H$32,0,10*ROW('Sanitation Data'!H54)))</f>
        <v/>
      </c>
      <c r="DJ60" s="281" t="str">
        <f ca="true">+IF(OFFSET('Sanitation Data'!$I$28,0,10*ROW('Sanitation Data'!I54))="","",OFFSET('Sanitation Data'!$I$28,0,10*ROW('Sanitation Data'!I54)))</f>
        <v/>
      </c>
      <c r="DK60" s="281" t="str">
        <f ca="true">+IF(OFFSET('Sanitation Data'!$I$29,0,10*ROW('Sanitation Data'!I54))="","",OFFSET('Sanitation Data'!$I$29,0,10*ROW('Sanitation Data'!I54)))</f>
        <v/>
      </c>
      <c r="DL60" s="281" t="str">
        <f ca="true">+IF(OFFSET('Sanitation Data'!$I$30,0,10*ROW('Sanitation Data'!I54))="","",OFFSET('Sanitation Data'!$I$30,0,10*ROW('Sanitation Data'!I54)))</f>
        <v/>
      </c>
      <c r="DM60" s="281" t="str">
        <f ca="true">+IF(OFFSET('Sanitation Data'!$I$31,0,10*ROW('Sanitation Data'!I54))="","",OFFSET('Sanitation Data'!$I$31,0,10*ROW('Sanitation Data'!I54)))</f>
        <v/>
      </c>
      <c r="DN60" s="281" t="str">
        <f ca="true">+IF(OFFSET('Sanitation Data'!$I$32,0,10*ROW('Sanitation Data'!I54))="","",OFFSET('Sanitation Data'!$I$32,0,10*ROW('Sanitation Data'!I54)))</f>
        <v/>
      </c>
      <c r="DO60" s="281" t="str">
        <f ca="true">+IF(OFFSET('Hygiene Data'!$D$11,0,10*ROW('Hygiene Data'!D54))="","",OFFSET('Hygiene Data'!$D$11,0,10*ROW('Hygiene Data'!D54)))</f>
        <v/>
      </c>
      <c r="DP60" s="281" t="str">
        <f ca="true">+IF(OFFSET('Hygiene Data'!$D$12,0,10*ROW('Hygiene Data'!D54))="","",OFFSET('Hygiene Data'!$D$12,0,10*ROW('Hygiene Data'!D54)))</f>
        <v/>
      </c>
      <c r="DQ60" s="281" t="str">
        <f ca="true">+IF(OFFSET('Hygiene Data'!$D$13,0,10*ROW('Hygiene Data'!D54))="","",OFFSET('Hygiene Data'!$D$13,0,10*ROW('Hygiene Data'!D54)))</f>
        <v/>
      </c>
      <c r="DR60" s="281" t="str">
        <f ca="true">+IF(OFFSET('Hygiene Data'!$E$11,0,10*ROW('Hygiene Data'!E54))="","",OFFSET('Hygiene Data'!$E$11,0,10*ROW('Hygiene Data'!E54)))</f>
        <v/>
      </c>
      <c r="DS60" s="281" t="str">
        <f ca="true">+IF(OFFSET('Hygiene Data'!$E$12,0,10*ROW('Hygiene Data'!E54))="","",OFFSET('Hygiene Data'!$E$12,0,10*ROW('Hygiene Data'!E54)))</f>
        <v/>
      </c>
      <c r="DT60" s="281" t="str">
        <f ca="true">+IF(OFFSET('Hygiene Data'!$E$13,0,10*ROW('Hygiene Data'!E54))="","",OFFSET('Hygiene Data'!$E$13,0,10*ROW('Hygiene Data'!E54)))</f>
        <v/>
      </c>
      <c r="DU60" s="281" t="str">
        <f ca="true">+IF(OFFSET('Hygiene Data'!$F$11,0,10*ROW('Hygiene Data'!F54))="","",OFFSET('Hygiene Data'!$F$11,0,10*ROW('Hygiene Data'!F54)))</f>
        <v/>
      </c>
      <c r="DV60" s="281" t="str">
        <f ca="true">+IF(OFFSET('Hygiene Data'!$F$12,0,10*ROW('Hygiene Data'!F54))="","",OFFSET('Hygiene Data'!$F$12,0,10*ROW('Hygiene Data'!F54)))</f>
        <v/>
      </c>
      <c r="DW60" s="281" t="str">
        <f ca="true">+IF(OFFSET('Hygiene Data'!$F$13,0,10*ROW('Hygiene Data'!F54))="","",OFFSET('Hygiene Data'!$F$13,0,10*ROW('Hygiene Data'!F54)))</f>
        <v/>
      </c>
      <c r="DX60" s="281" t="str">
        <f ca="true">+IF(OFFSET('Hygiene Data'!$G$11,0,10*ROW('Hygiene Data'!G54))="","",OFFSET('Hygiene Data'!$G$11,0,10*ROW('Hygiene Data'!G54)))</f>
        <v/>
      </c>
      <c r="DY60" s="281" t="str">
        <f ca="true">+IF(OFFSET('Hygiene Data'!$G$12,0,10*ROW('Hygiene Data'!G54))="","",OFFSET('Hygiene Data'!$G$12,0,10*ROW('Hygiene Data'!G54)))</f>
        <v/>
      </c>
      <c r="DZ60" s="281" t="str">
        <f ca="true">+IF(OFFSET('Hygiene Data'!$G$13,0,10*ROW('Hygiene Data'!G54))="","",OFFSET('Hygiene Data'!$G$13,0,10*ROW('Hygiene Data'!G54)))</f>
        <v/>
      </c>
      <c r="EA60" s="281" t="str">
        <f ca="true">+IF(OFFSET('Hygiene Data'!$H$11,0,10*ROW('Hygiene Data'!H54))="","",OFFSET('Hygiene Data'!$H$11,0,10*ROW('Hygiene Data'!H54)))</f>
        <v/>
      </c>
      <c r="EB60" s="281" t="str">
        <f ca="true">+IF(OFFSET('Hygiene Data'!$H$12,0,10*ROW('Hygiene Data'!H54))="","",OFFSET('Hygiene Data'!$H$12,0,10*ROW('Hygiene Data'!H54)))</f>
        <v/>
      </c>
      <c r="EC60" s="281" t="str">
        <f ca="true">+IF(OFFSET('Hygiene Data'!$H$13,0,10*ROW('Hygiene Data'!H54))="","",OFFSET('Hygiene Data'!$H$13,0,10*ROW('Hygiene Data'!H54)))</f>
        <v/>
      </c>
      <c r="ED60" s="281" t="str">
        <f ca="true">+IF(OFFSET('Hygiene Data'!$I$11,0,10*ROW('Hygiene Data'!I54))="","",OFFSET('Hygiene Data'!$I$11,0,10*ROW('Hygiene Data'!I54)))</f>
        <v/>
      </c>
      <c r="EE60" s="281" t="str">
        <f ca="true">+IF(OFFSET('Hygiene Data'!$I$12,0,10*ROW('Hygiene Data'!I54))="","",OFFSET('Hygiene Data'!$I$12,0,10*ROW('Hygiene Data'!I54)))</f>
        <v/>
      </c>
      <c r="EF60" s="281"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7"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1"/>
      <c r="BS61" s="281" t="str">
        <f ca="true">+IF(OFFSET('Water Data'!$D$27,0,10*ROW('Water Data'!D55))="","",OFFSET('Water Data'!$D$27,0,10*ROW('Water Data'!D55)))</f>
        <v/>
      </c>
      <c r="BT61" s="281" t="str">
        <f ca="true">+IF(OFFSET('Water Data'!$D$28,0,10*ROW('Water Data'!D55))="","",OFFSET('Water Data'!$D$28,0,10*ROW('Water Data'!D55)))</f>
        <v/>
      </c>
      <c r="BU61" s="281" t="str">
        <f ca="true">+IF(OFFSET('Water Data'!$D$29,0,10*ROW('Water Data'!D55))="","",OFFSET('Water Data'!$D$29,0,10*ROW('Water Data'!D55)))</f>
        <v/>
      </c>
      <c r="BV61" s="281" t="str">
        <f ca="true">+IF(OFFSET('Water Data'!$E$27,0,10*ROW('Water Data'!E55))="","",OFFSET('Water Data'!$E$27,0,10*ROW('Water Data'!E55)))</f>
        <v/>
      </c>
      <c r="BW61" s="281" t="str">
        <f ca="true">+IF(OFFSET('Water Data'!$E$28,0,10*ROW('Water Data'!E55))="","",OFFSET('Water Data'!$E$28,0,10*ROW('Water Data'!E55)))</f>
        <v/>
      </c>
      <c r="BX61" s="281" t="str">
        <f ca="true">+IF(OFFSET('Water Data'!$E$29,0,10*ROW('Water Data'!E55))="","",OFFSET('Water Data'!$E$29,0,10*ROW('Water Data'!E55)))</f>
        <v/>
      </c>
      <c r="BY61" s="281" t="str">
        <f ca="true">+IF(OFFSET('Water Data'!$F$27,0,10*ROW('Water Data'!F55))="","",OFFSET('Water Data'!$F$27,0,10*ROW('Water Data'!F55)))</f>
        <v/>
      </c>
      <c r="BZ61" s="281" t="str">
        <f ca="true">+IF(OFFSET('Water Data'!$F$28,0,10*ROW('Water Data'!F55))="","",OFFSET('Water Data'!$F$28,0,10*ROW('Water Data'!F55)))</f>
        <v/>
      </c>
      <c r="CA61" s="281" t="str">
        <f ca="true">+IF(OFFSET('Water Data'!$F$29,0,10*ROW('Water Data'!F55))="","",OFFSET('Water Data'!$F$29,0,10*ROW('Water Data'!F55)))</f>
        <v/>
      </c>
      <c r="CB61" s="281" t="str">
        <f ca="true">+IF(OFFSET('Water Data'!$G$27,0,10*ROW('Water Data'!G55))="","",OFFSET('Water Data'!$G$27,0,10*ROW('Water Data'!G55)))</f>
        <v/>
      </c>
      <c r="CC61" s="281" t="str">
        <f ca="true">+IF(OFFSET('Water Data'!$G$28,0,10*ROW('Water Data'!G55))="","",OFFSET('Water Data'!$G$28,0,10*ROW('Water Data'!G55)))</f>
        <v/>
      </c>
      <c r="CD61" s="281" t="str">
        <f ca="true">+IF(OFFSET('Water Data'!$G$29,0,10*ROW('Water Data'!G55))="","",OFFSET('Water Data'!$G$29,0,10*ROW('Water Data'!G55)))</f>
        <v/>
      </c>
      <c r="CE61" s="281" t="str">
        <f ca="true">+IF(OFFSET('Water Data'!$H$27,0,10*ROW('Water Data'!H55))="","",OFFSET('Water Data'!$H$27,0,10*ROW('Water Data'!H55)))</f>
        <v/>
      </c>
      <c r="CF61" s="281" t="str">
        <f ca="true">+IF(OFFSET('Water Data'!$H$28,0,10*ROW('Water Data'!H55))="","",OFFSET('Water Data'!$H$28,0,10*ROW('Water Data'!H55)))</f>
        <v/>
      </c>
      <c r="CG61" s="281" t="str">
        <f ca="true">+IF(OFFSET('Water Data'!$H$29,0,10*ROW('Water Data'!H55))="","",OFFSET('Water Data'!$H$29,0,10*ROW('Water Data'!H55)))</f>
        <v/>
      </c>
      <c r="CH61" s="281" t="str">
        <f ca="true">+IF(OFFSET('Water Data'!$I$27,0,10*ROW('Water Data'!I55))="","",OFFSET('Water Data'!$I$27,0,10*ROW('Water Data'!I55)))</f>
        <v/>
      </c>
      <c r="CI61" s="281" t="str">
        <f ca="true">+IF(OFFSET('Water Data'!$I$28,0,10*ROW('Water Data'!I55))="","",OFFSET('Water Data'!$I$28,0,10*ROW('Water Data'!I55)))</f>
        <v/>
      </c>
      <c r="CJ61" s="281" t="str">
        <f ca="true">+IF(OFFSET('Water Data'!$I$29,0,10*ROW('Water Data'!I55))="","",OFFSET('Water Data'!$I$29,0,10*ROW('Water Data'!I55)))</f>
        <v/>
      </c>
      <c r="CK61" s="281" t="str">
        <f ca="true">+IF(OFFSET('Sanitation Data'!$D$28,0,10*ROW('Sanitation Data'!D55))="","",OFFSET('Sanitation Data'!$D$28,0,10*ROW('Sanitation Data'!D55)))</f>
        <v/>
      </c>
      <c r="CL61" s="281" t="str">
        <f ca="true">+IF(OFFSET('Sanitation Data'!$D$29,0,10*ROW('Sanitation Data'!D55))="","",OFFSET('Sanitation Data'!$D$29,0,10*ROW('Sanitation Data'!D55)))</f>
        <v/>
      </c>
      <c r="CM61" s="281" t="str">
        <f ca="true">+IF(OFFSET('Sanitation Data'!$D$30,0,10*ROW('Sanitation Data'!D55))="","",OFFSET('Sanitation Data'!$D$30,0,10*ROW('Sanitation Data'!D55)))</f>
        <v/>
      </c>
      <c r="CN61" s="281" t="str">
        <f ca="true">+IF(OFFSET('Sanitation Data'!$D$31,0,10*ROW('Sanitation Data'!D55))="","",OFFSET('Sanitation Data'!$D$31,0,10*ROW('Sanitation Data'!D55)))</f>
        <v/>
      </c>
      <c r="CO61" s="281" t="str">
        <f ca="true">+IF(OFFSET('Sanitation Data'!$D$32,0,10*ROW('Sanitation Data'!D55))="","",OFFSET('Sanitation Data'!$D$32,0,10*ROW('Sanitation Data'!D55)))</f>
        <v/>
      </c>
      <c r="CP61" s="281" t="str">
        <f ca="true">+IF(OFFSET('Sanitation Data'!$E$28,0,10*ROW('Sanitation Data'!E55))="","",OFFSET('Sanitation Data'!$E$28,0,10*ROW('Sanitation Data'!E55)))</f>
        <v/>
      </c>
      <c r="CQ61" s="281" t="str">
        <f ca="true">+IF(OFFSET('Sanitation Data'!$E$29,0,10*ROW('Sanitation Data'!E55))="","",OFFSET('Sanitation Data'!$E$29,0,10*ROW('Sanitation Data'!E55)))</f>
        <v/>
      </c>
      <c r="CR61" s="281" t="str">
        <f ca="true">+IF(OFFSET('Sanitation Data'!$E$30,0,10*ROW('Sanitation Data'!E55))="","",OFFSET('Sanitation Data'!$E$30,0,10*ROW('Sanitation Data'!E55)))</f>
        <v/>
      </c>
      <c r="CS61" s="281" t="str">
        <f ca="true">+IF(OFFSET('Sanitation Data'!$E$31,0,10*ROW('Sanitation Data'!E55))="","",OFFSET('Sanitation Data'!$E$31,0,10*ROW('Sanitation Data'!E55)))</f>
        <v/>
      </c>
      <c r="CT61" s="281" t="str">
        <f ca="true">+IF(OFFSET('Sanitation Data'!$E$32,0,10*ROW('Sanitation Data'!E55))="","",OFFSET('Sanitation Data'!$E$32,0,10*ROW('Sanitation Data'!E55)))</f>
        <v/>
      </c>
      <c r="CU61" s="281" t="str">
        <f ca="true">+IF(OFFSET('Sanitation Data'!$F$28,0,10*ROW('Sanitation Data'!F55))="","",OFFSET('Sanitation Data'!$F$28,0,10*ROW('Sanitation Data'!F55)))</f>
        <v/>
      </c>
      <c r="CV61" s="281" t="str">
        <f ca="true">+IF(OFFSET('Sanitation Data'!$F$29,0,10*ROW('Sanitation Data'!F55))="","",OFFSET('Sanitation Data'!$F$29,0,10*ROW('Sanitation Data'!F55)))</f>
        <v/>
      </c>
      <c r="CW61" s="281" t="str">
        <f ca="true">+IF(OFFSET('Sanitation Data'!$F$30,0,10*ROW('Sanitation Data'!F55))="","",OFFSET('Sanitation Data'!$F$30,0,10*ROW('Sanitation Data'!F55)))</f>
        <v/>
      </c>
      <c r="CX61" s="281" t="str">
        <f ca="true">+IF(OFFSET('Sanitation Data'!$F$31,0,10*ROW('Sanitation Data'!F55))="","",OFFSET('Sanitation Data'!$F$31,0,10*ROW('Sanitation Data'!F55)))</f>
        <v/>
      </c>
      <c r="CY61" s="281" t="str">
        <f ca="true">+IF(OFFSET('Sanitation Data'!$F$32,0,10*ROW('Sanitation Data'!F55))="","",OFFSET('Sanitation Data'!$F$32,0,10*ROW('Sanitation Data'!F55)))</f>
        <v/>
      </c>
      <c r="CZ61" s="281" t="str">
        <f ca="true">+IF(OFFSET('Sanitation Data'!$G$28,0,10*ROW('Sanitation Data'!G55))="","",OFFSET('Sanitation Data'!$G$28,0,10*ROW('Sanitation Data'!G55)))</f>
        <v/>
      </c>
      <c r="DA61" s="281" t="str">
        <f ca="true">+IF(OFFSET('Sanitation Data'!$G$29,0,10*ROW('Sanitation Data'!G55))="","",OFFSET('Sanitation Data'!$G$29,0,10*ROW('Sanitation Data'!G55)))</f>
        <v/>
      </c>
      <c r="DB61" s="281" t="str">
        <f ca="true">+IF(OFFSET('Sanitation Data'!$G$30,0,10*ROW('Sanitation Data'!G55))="","",OFFSET('Sanitation Data'!$G$30,0,10*ROW('Sanitation Data'!G55)))</f>
        <v/>
      </c>
      <c r="DC61" s="281" t="str">
        <f ca="true">+IF(OFFSET('Sanitation Data'!$G$31,0,10*ROW('Sanitation Data'!G55))="","",OFFSET('Sanitation Data'!$G$31,0,10*ROW('Sanitation Data'!G55)))</f>
        <v/>
      </c>
      <c r="DD61" s="281" t="str">
        <f ca="true">+IF(OFFSET('Sanitation Data'!$G$32,0,10*ROW('Sanitation Data'!G55))="","",OFFSET('Sanitation Data'!$G$32,0,10*ROW('Sanitation Data'!G55)))</f>
        <v/>
      </c>
      <c r="DE61" s="281" t="str">
        <f ca="true">+IF(OFFSET('Sanitation Data'!$H$28,0,10*ROW('Sanitation Data'!H55))="","",OFFSET('Sanitation Data'!$H$28,0,10*ROW('Sanitation Data'!H55)))</f>
        <v/>
      </c>
      <c r="DF61" s="281" t="str">
        <f ca="true">+IF(OFFSET('Sanitation Data'!$H$29,0,10*ROW('Sanitation Data'!H55))="","",OFFSET('Sanitation Data'!$H$29,0,10*ROW('Sanitation Data'!H55)))</f>
        <v/>
      </c>
      <c r="DG61" s="281" t="str">
        <f ca="true">+IF(OFFSET('Sanitation Data'!$H$30,0,10*ROW('Sanitation Data'!H55))="","",OFFSET('Sanitation Data'!$H$30,0,10*ROW('Sanitation Data'!H55)))</f>
        <v/>
      </c>
      <c r="DH61" s="281" t="str">
        <f ca="true">+IF(OFFSET('Sanitation Data'!$H$31,0,10*ROW('Sanitation Data'!H55))="","",OFFSET('Sanitation Data'!$H$31,0,10*ROW('Sanitation Data'!H55)))</f>
        <v/>
      </c>
      <c r="DI61" s="281" t="str">
        <f ca="true">+IF(OFFSET('Sanitation Data'!$H$32,0,10*ROW('Sanitation Data'!H55))="","",OFFSET('Sanitation Data'!$H$32,0,10*ROW('Sanitation Data'!H55)))</f>
        <v/>
      </c>
      <c r="DJ61" s="281" t="str">
        <f ca="true">+IF(OFFSET('Sanitation Data'!$I$28,0,10*ROW('Sanitation Data'!I55))="","",OFFSET('Sanitation Data'!$I$28,0,10*ROW('Sanitation Data'!I55)))</f>
        <v/>
      </c>
      <c r="DK61" s="281" t="str">
        <f ca="true">+IF(OFFSET('Sanitation Data'!$I$29,0,10*ROW('Sanitation Data'!I55))="","",OFFSET('Sanitation Data'!$I$29,0,10*ROW('Sanitation Data'!I55)))</f>
        <v/>
      </c>
      <c r="DL61" s="281" t="str">
        <f ca="true">+IF(OFFSET('Sanitation Data'!$I$30,0,10*ROW('Sanitation Data'!I55))="","",OFFSET('Sanitation Data'!$I$30,0,10*ROW('Sanitation Data'!I55)))</f>
        <v/>
      </c>
      <c r="DM61" s="281" t="str">
        <f ca="true">+IF(OFFSET('Sanitation Data'!$I$31,0,10*ROW('Sanitation Data'!I55))="","",OFFSET('Sanitation Data'!$I$31,0,10*ROW('Sanitation Data'!I55)))</f>
        <v/>
      </c>
      <c r="DN61" s="281" t="str">
        <f ca="true">+IF(OFFSET('Sanitation Data'!$I$32,0,10*ROW('Sanitation Data'!I55))="","",OFFSET('Sanitation Data'!$I$32,0,10*ROW('Sanitation Data'!I55)))</f>
        <v/>
      </c>
      <c r="DO61" s="281" t="str">
        <f ca="true">+IF(OFFSET('Hygiene Data'!$D$11,0,10*ROW('Hygiene Data'!D55))="","",OFFSET('Hygiene Data'!$D$11,0,10*ROW('Hygiene Data'!D55)))</f>
        <v/>
      </c>
      <c r="DP61" s="281" t="str">
        <f ca="true">+IF(OFFSET('Hygiene Data'!$D$12,0,10*ROW('Hygiene Data'!D55))="","",OFFSET('Hygiene Data'!$D$12,0,10*ROW('Hygiene Data'!D55)))</f>
        <v/>
      </c>
      <c r="DQ61" s="281" t="str">
        <f ca="true">+IF(OFFSET('Hygiene Data'!$D$13,0,10*ROW('Hygiene Data'!D55))="","",OFFSET('Hygiene Data'!$D$13,0,10*ROW('Hygiene Data'!D55)))</f>
        <v/>
      </c>
      <c r="DR61" s="281" t="str">
        <f ca="true">+IF(OFFSET('Hygiene Data'!$E$11,0,10*ROW('Hygiene Data'!E55))="","",OFFSET('Hygiene Data'!$E$11,0,10*ROW('Hygiene Data'!E55)))</f>
        <v/>
      </c>
      <c r="DS61" s="281" t="str">
        <f ca="true">+IF(OFFSET('Hygiene Data'!$E$12,0,10*ROW('Hygiene Data'!E55))="","",OFFSET('Hygiene Data'!$E$12,0,10*ROW('Hygiene Data'!E55)))</f>
        <v/>
      </c>
      <c r="DT61" s="281" t="str">
        <f ca="true">+IF(OFFSET('Hygiene Data'!$E$13,0,10*ROW('Hygiene Data'!E55))="","",OFFSET('Hygiene Data'!$E$13,0,10*ROW('Hygiene Data'!E55)))</f>
        <v/>
      </c>
      <c r="DU61" s="281" t="str">
        <f ca="true">+IF(OFFSET('Hygiene Data'!$F$11,0,10*ROW('Hygiene Data'!F55))="","",OFFSET('Hygiene Data'!$F$11,0,10*ROW('Hygiene Data'!F55)))</f>
        <v/>
      </c>
      <c r="DV61" s="281" t="str">
        <f ca="true">+IF(OFFSET('Hygiene Data'!$F$12,0,10*ROW('Hygiene Data'!F55))="","",OFFSET('Hygiene Data'!$F$12,0,10*ROW('Hygiene Data'!F55)))</f>
        <v/>
      </c>
      <c r="DW61" s="281" t="str">
        <f ca="true">+IF(OFFSET('Hygiene Data'!$F$13,0,10*ROW('Hygiene Data'!F55))="","",OFFSET('Hygiene Data'!$F$13,0,10*ROW('Hygiene Data'!F55)))</f>
        <v/>
      </c>
      <c r="DX61" s="281" t="str">
        <f ca="true">+IF(OFFSET('Hygiene Data'!$G$11,0,10*ROW('Hygiene Data'!G55))="","",OFFSET('Hygiene Data'!$G$11,0,10*ROW('Hygiene Data'!G55)))</f>
        <v/>
      </c>
      <c r="DY61" s="281" t="str">
        <f ca="true">+IF(OFFSET('Hygiene Data'!$G$12,0,10*ROW('Hygiene Data'!G55))="","",OFFSET('Hygiene Data'!$G$12,0,10*ROW('Hygiene Data'!G55)))</f>
        <v/>
      </c>
      <c r="DZ61" s="281" t="str">
        <f ca="true">+IF(OFFSET('Hygiene Data'!$G$13,0,10*ROW('Hygiene Data'!G55))="","",OFFSET('Hygiene Data'!$G$13,0,10*ROW('Hygiene Data'!G55)))</f>
        <v/>
      </c>
      <c r="EA61" s="281" t="str">
        <f ca="true">+IF(OFFSET('Hygiene Data'!$H$11,0,10*ROW('Hygiene Data'!H55))="","",OFFSET('Hygiene Data'!$H$11,0,10*ROW('Hygiene Data'!H55)))</f>
        <v/>
      </c>
      <c r="EB61" s="281" t="str">
        <f ca="true">+IF(OFFSET('Hygiene Data'!$H$12,0,10*ROW('Hygiene Data'!H55))="","",OFFSET('Hygiene Data'!$H$12,0,10*ROW('Hygiene Data'!H55)))</f>
        <v/>
      </c>
      <c r="EC61" s="281" t="str">
        <f ca="true">+IF(OFFSET('Hygiene Data'!$H$13,0,10*ROW('Hygiene Data'!H55))="","",OFFSET('Hygiene Data'!$H$13,0,10*ROW('Hygiene Data'!H55)))</f>
        <v/>
      </c>
      <c r="ED61" s="281" t="str">
        <f ca="true">+IF(OFFSET('Hygiene Data'!$I$11,0,10*ROW('Hygiene Data'!I55))="","",OFFSET('Hygiene Data'!$I$11,0,10*ROW('Hygiene Data'!I55)))</f>
        <v/>
      </c>
      <c r="EE61" s="281" t="str">
        <f ca="true">+IF(OFFSET('Hygiene Data'!$I$12,0,10*ROW('Hygiene Data'!I55))="","",OFFSET('Hygiene Data'!$I$12,0,10*ROW('Hygiene Data'!I55)))</f>
        <v/>
      </c>
      <c r="EF61" s="281"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7"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1"/>
      <c r="BS62" s="281" t="str">
        <f ca="true">+IF(OFFSET('Water Data'!$D$27,0,10*ROW('Water Data'!D56))="","",OFFSET('Water Data'!$D$27,0,10*ROW('Water Data'!D56)))</f>
        <v/>
      </c>
      <c r="BT62" s="281" t="str">
        <f ca="true">+IF(OFFSET('Water Data'!$D$28,0,10*ROW('Water Data'!D56))="","",OFFSET('Water Data'!$D$28,0,10*ROW('Water Data'!D56)))</f>
        <v/>
      </c>
      <c r="BU62" s="281" t="str">
        <f ca="true">+IF(OFFSET('Water Data'!$D$29,0,10*ROW('Water Data'!D56))="","",OFFSET('Water Data'!$D$29,0,10*ROW('Water Data'!D56)))</f>
        <v/>
      </c>
      <c r="BV62" s="281" t="str">
        <f ca="true">+IF(OFFSET('Water Data'!$E$27,0,10*ROW('Water Data'!E56))="","",OFFSET('Water Data'!$E$27,0,10*ROW('Water Data'!E56)))</f>
        <v/>
      </c>
      <c r="BW62" s="281" t="str">
        <f ca="true">+IF(OFFSET('Water Data'!$E$28,0,10*ROW('Water Data'!E56))="","",OFFSET('Water Data'!$E$28,0,10*ROW('Water Data'!E56)))</f>
        <v/>
      </c>
      <c r="BX62" s="281" t="str">
        <f ca="true">+IF(OFFSET('Water Data'!$E$29,0,10*ROW('Water Data'!E56))="","",OFFSET('Water Data'!$E$29,0,10*ROW('Water Data'!E56)))</f>
        <v/>
      </c>
      <c r="BY62" s="281" t="str">
        <f ca="true">+IF(OFFSET('Water Data'!$F$27,0,10*ROW('Water Data'!F56))="","",OFFSET('Water Data'!$F$27,0,10*ROW('Water Data'!F56)))</f>
        <v/>
      </c>
      <c r="BZ62" s="281" t="str">
        <f ca="true">+IF(OFFSET('Water Data'!$F$28,0,10*ROW('Water Data'!F56))="","",OFFSET('Water Data'!$F$28,0,10*ROW('Water Data'!F56)))</f>
        <v/>
      </c>
      <c r="CA62" s="281" t="str">
        <f ca="true">+IF(OFFSET('Water Data'!$F$29,0,10*ROW('Water Data'!F56))="","",OFFSET('Water Data'!$F$29,0,10*ROW('Water Data'!F56)))</f>
        <v/>
      </c>
      <c r="CB62" s="281" t="str">
        <f ca="true">+IF(OFFSET('Water Data'!$G$27,0,10*ROW('Water Data'!G56))="","",OFFSET('Water Data'!$G$27,0,10*ROW('Water Data'!G56)))</f>
        <v/>
      </c>
      <c r="CC62" s="281" t="str">
        <f ca="true">+IF(OFFSET('Water Data'!$G$28,0,10*ROW('Water Data'!G56))="","",OFFSET('Water Data'!$G$28,0,10*ROW('Water Data'!G56)))</f>
        <v/>
      </c>
      <c r="CD62" s="281" t="str">
        <f ca="true">+IF(OFFSET('Water Data'!$G$29,0,10*ROW('Water Data'!G56))="","",OFFSET('Water Data'!$G$29,0,10*ROW('Water Data'!G56)))</f>
        <v/>
      </c>
      <c r="CE62" s="281" t="str">
        <f ca="true">+IF(OFFSET('Water Data'!$H$27,0,10*ROW('Water Data'!H56))="","",OFFSET('Water Data'!$H$27,0,10*ROW('Water Data'!H56)))</f>
        <v/>
      </c>
      <c r="CF62" s="281" t="str">
        <f ca="true">+IF(OFFSET('Water Data'!$H$28,0,10*ROW('Water Data'!H56))="","",OFFSET('Water Data'!$H$28,0,10*ROW('Water Data'!H56)))</f>
        <v/>
      </c>
      <c r="CG62" s="281" t="str">
        <f ca="true">+IF(OFFSET('Water Data'!$H$29,0,10*ROW('Water Data'!H56))="","",OFFSET('Water Data'!$H$29,0,10*ROW('Water Data'!H56)))</f>
        <v/>
      </c>
      <c r="CH62" s="281" t="str">
        <f ca="true">+IF(OFFSET('Water Data'!$I$27,0,10*ROW('Water Data'!I56))="","",OFFSET('Water Data'!$I$27,0,10*ROW('Water Data'!I56)))</f>
        <v/>
      </c>
      <c r="CI62" s="281" t="str">
        <f ca="true">+IF(OFFSET('Water Data'!$I$28,0,10*ROW('Water Data'!I56))="","",OFFSET('Water Data'!$I$28,0,10*ROW('Water Data'!I56)))</f>
        <v/>
      </c>
      <c r="CJ62" s="281" t="str">
        <f ca="true">+IF(OFFSET('Water Data'!$I$29,0,10*ROW('Water Data'!I56))="","",OFFSET('Water Data'!$I$29,0,10*ROW('Water Data'!I56)))</f>
        <v/>
      </c>
      <c r="CK62" s="281" t="str">
        <f ca="true">+IF(OFFSET('Sanitation Data'!$D$28,0,10*ROW('Sanitation Data'!D56))="","",OFFSET('Sanitation Data'!$D$28,0,10*ROW('Sanitation Data'!D56)))</f>
        <v/>
      </c>
      <c r="CL62" s="281" t="str">
        <f ca="true">+IF(OFFSET('Sanitation Data'!$D$29,0,10*ROW('Sanitation Data'!D56))="","",OFFSET('Sanitation Data'!$D$29,0,10*ROW('Sanitation Data'!D56)))</f>
        <v/>
      </c>
      <c r="CM62" s="281" t="str">
        <f ca="true">+IF(OFFSET('Sanitation Data'!$D$30,0,10*ROW('Sanitation Data'!D56))="","",OFFSET('Sanitation Data'!$D$30,0,10*ROW('Sanitation Data'!D56)))</f>
        <v/>
      </c>
      <c r="CN62" s="281" t="str">
        <f ca="true">+IF(OFFSET('Sanitation Data'!$D$31,0,10*ROW('Sanitation Data'!D56))="","",OFFSET('Sanitation Data'!$D$31,0,10*ROW('Sanitation Data'!D56)))</f>
        <v/>
      </c>
      <c r="CO62" s="281" t="str">
        <f ca="true">+IF(OFFSET('Sanitation Data'!$D$32,0,10*ROW('Sanitation Data'!D56))="","",OFFSET('Sanitation Data'!$D$32,0,10*ROW('Sanitation Data'!D56)))</f>
        <v/>
      </c>
      <c r="CP62" s="281" t="str">
        <f ca="true">+IF(OFFSET('Sanitation Data'!$E$28,0,10*ROW('Sanitation Data'!E56))="","",OFFSET('Sanitation Data'!$E$28,0,10*ROW('Sanitation Data'!E56)))</f>
        <v/>
      </c>
      <c r="CQ62" s="281" t="str">
        <f ca="true">+IF(OFFSET('Sanitation Data'!$E$29,0,10*ROW('Sanitation Data'!E56))="","",OFFSET('Sanitation Data'!$E$29,0,10*ROW('Sanitation Data'!E56)))</f>
        <v/>
      </c>
      <c r="CR62" s="281" t="str">
        <f ca="true">+IF(OFFSET('Sanitation Data'!$E$30,0,10*ROW('Sanitation Data'!E56))="","",OFFSET('Sanitation Data'!$E$30,0,10*ROW('Sanitation Data'!E56)))</f>
        <v/>
      </c>
      <c r="CS62" s="281" t="str">
        <f ca="true">+IF(OFFSET('Sanitation Data'!$E$31,0,10*ROW('Sanitation Data'!E56))="","",OFFSET('Sanitation Data'!$E$31,0,10*ROW('Sanitation Data'!E56)))</f>
        <v/>
      </c>
      <c r="CT62" s="281" t="str">
        <f ca="true">+IF(OFFSET('Sanitation Data'!$E$32,0,10*ROW('Sanitation Data'!E56))="","",OFFSET('Sanitation Data'!$E$32,0,10*ROW('Sanitation Data'!E56)))</f>
        <v/>
      </c>
      <c r="CU62" s="281" t="str">
        <f ca="true">+IF(OFFSET('Sanitation Data'!$F$28,0,10*ROW('Sanitation Data'!F56))="","",OFFSET('Sanitation Data'!$F$28,0,10*ROW('Sanitation Data'!F56)))</f>
        <v/>
      </c>
      <c r="CV62" s="281" t="str">
        <f ca="true">+IF(OFFSET('Sanitation Data'!$F$29,0,10*ROW('Sanitation Data'!F56))="","",OFFSET('Sanitation Data'!$F$29,0,10*ROW('Sanitation Data'!F56)))</f>
        <v/>
      </c>
      <c r="CW62" s="281" t="str">
        <f ca="true">+IF(OFFSET('Sanitation Data'!$F$30,0,10*ROW('Sanitation Data'!F56))="","",OFFSET('Sanitation Data'!$F$30,0,10*ROW('Sanitation Data'!F56)))</f>
        <v/>
      </c>
      <c r="CX62" s="281" t="str">
        <f ca="true">+IF(OFFSET('Sanitation Data'!$F$31,0,10*ROW('Sanitation Data'!F56))="","",OFFSET('Sanitation Data'!$F$31,0,10*ROW('Sanitation Data'!F56)))</f>
        <v/>
      </c>
      <c r="CY62" s="281" t="str">
        <f ca="true">+IF(OFFSET('Sanitation Data'!$F$32,0,10*ROW('Sanitation Data'!F56))="","",OFFSET('Sanitation Data'!$F$32,0,10*ROW('Sanitation Data'!F56)))</f>
        <v/>
      </c>
      <c r="CZ62" s="281" t="str">
        <f ca="true">+IF(OFFSET('Sanitation Data'!$G$28,0,10*ROW('Sanitation Data'!G56))="","",OFFSET('Sanitation Data'!$G$28,0,10*ROW('Sanitation Data'!G56)))</f>
        <v/>
      </c>
      <c r="DA62" s="281" t="str">
        <f ca="true">+IF(OFFSET('Sanitation Data'!$G$29,0,10*ROW('Sanitation Data'!G56))="","",OFFSET('Sanitation Data'!$G$29,0,10*ROW('Sanitation Data'!G56)))</f>
        <v/>
      </c>
      <c r="DB62" s="281" t="str">
        <f ca="true">+IF(OFFSET('Sanitation Data'!$G$30,0,10*ROW('Sanitation Data'!G56))="","",OFFSET('Sanitation Data'!$G$30,0,10*ROW('Sanitation Data'!G56)))</f>
        <v/>
      </c>
      <c r="DC62" s="281" t="str">
        <f ca="true">+IF(OFFSET('Sanitation Data'!$G$31,0,10*ROW('Sanitation Data'!G56))="","",OFFSET('Sanitation Data'!$G$31,0,10*ROW('Sanitation Data'!G56)))</f>
        <v/>
      </c>
      <c r="DD62" s="281" t="str">
        <f ca="true">+IF(OFFSET('Sanitation Data'!$G$32,0,10*ROW('Sanitation Data'!G56))="","",OFFSET('Sanitation Data'!$G$32,0,10*ROW('Sanitation Data'!G56)))</f>
        <v/>
      </c>
      <c r="DE62" s="281" t="str">
        <f ca="true">+IF(OFFSET('Sanitation Data'!$H$28,0,10*ROW('Sanitation Data'!H56))="","",OFFSET('Sanitation Data'!$H$28,0,10*ROW('Sanitation Data'!H56)))</f>
        <v/>
      </c>
      <c r="DF62" s="281" t="str">
        <f ca="true">+IF(OFFSET('Sanitation Data'!$H$29,0,10*ROW('Sanitation Data'!H56))="","",OFFSET('Sanitation Data'!$H$29,0,10*ROW('Sanitation Data'!H56)))</f>
        <v/>
      </c>
      <c r="DG62" s="281" t="str">
        <f ca="true">+IF(OFFSET('Sanitation Data'!$H$30,0,10*ROW('Sanitation Data'!H56))="","",OFFSET('Sanitation Data'!$H$30,0,10*ROW('Sanitation Data'!H56)))</f>
        <v/>
      </c>
      <c r="DH62" s="281" t="str">
        <f ca="true">+IF(OFFSET('Sanitation Data'!$H$31,0,10*ROW('Sanitation Data'!H56))="","",OFFSET('Sanitation Data'!$H$31,0,10*ROW('Sanitation Data'!H56)))</f>
        <v/>
      </c>
      <c r="DI62" s="281" t="str">
        <f ca="true">+IF(OFFSET('Sanitation Data'!$H$32,0,10*ROW('Sanitation Data'!H56))="","",OFFSET('Sanitation Data'!$H$32,0,10*ROW('Sanitation Data'!H56)))</f>
        <v/>
      </c>
      <c r="DJ62" s="281" t="str">
        <f ca="true">+IF(OFFSET('Sanitation Data'!$I$28,0,10*ROW('Sanitation Data'!I56))="","",OFFSET('Sanitation Data'!$I$28,0,10*ROW('Sanitation Data'!I56)))</f>
        <v/>
      </c>
      <c r="DK62" s="281" t="str">
        <f ca="true">+IF(OFFSET('Sanitation Data'!$I$29,0,10*ROW('Sanitation Data'!I56))="","",OFFSET('Sanitation Data'!$I$29,0,10*ROW('Sanitation Data'!I56)))</f>
        <v/>
      </c>
      <c r="DL62" s="281" t="str">
        <f ca="true">+IF(OFFSET('Sanitation Data'!$I$30,0,10*ROW('Sanitation Data'!I56))="","",OFFSET('Sanitation Data'!$I$30,0,10*ROW('Sanitation Data'!I56)))</f>
        <v/>
      </c>
      <c r="DM62" s="281" t="str">
        <f ca="true">+IF(OFFSET('Sanitation Data'!$I$31,0,10*ROW('Sanitation Data'!I56))="","",OFFSET('Sanitation Data'!$I$31,0,10*ROW('Sanitation Data'!I56)))</f>
        <v/>
      </c>
      <c r="DN62" s="281" t="str">
        <f ca="true">+IF(OFFSET('Sanitation Data'!$I$32,0,10*ROW('Sanitation Data'!I56))="","",OFFSET('Sanitation Data'!$I$32,0,10*ROW('Sanitation Data'!I56)))</f>
        <v/>
      </c>
      <c r="DO62" s="281" t="str">
        <f ca="true">+IF(OFFSET('Hygiene Data'!$D$11,0,10*ROW('Hygiene Data'!D56))="","",OFFSET('Hygiene Data'!$D$11,0,10*ROW('Hygiene Data'!D56)))</f>
        <v/>
      </c>
      <c r="DP62" s="281" t="str">
        <f ca="true">+IF(OFFSET('Hygiene Data'!$D$12,0,10*ROW('Hygiene Data'!D56))="","",OFFSET('Hygiene Data'!$D$12,0,10*ROW('Hygiene Data'!D56)))</f>
        <v/>
      </c>
      <c r="DQ62" s="281" t="str">
        <f ca="true">+IF(OFFSET('Hygiene Data'!$D$13,0,10*ROW('Hygiene Data'!D56))="","",OFFSET('Hygiene Data'!$D$13,0,10*ROW('Hygiene Data'!D56)))</f>
        <v/>
      </c>
      <c r="DR62" s="281" t="str">
        <f ca="true">+IF(OFFSET('Hygiene Data'!$E$11,0,10*ROW('Hygiene Data'!E56))="","",OFFSET('Hygiene Data'!$E$11,0,10*ROW('Hygiene Data'!E56)))</f>
        <v/>
      </c>
      <c r="DS62" s="281" t="str">
        <f ca="true">+IF(OFFSET('Hygiene Data'!$E$12,0,10*ROW('Hygiene Data'!E56))="","",OFFSET('Hygiene Data'!$E$12,0,10*ROW('Hygiene Data'!E56)))</f>
        <v/>
      </c>
      <c r="DT62" s="281" t="str">
        <f ca="true">+IF(OFFSET('Hygiene Data'!$E$13,0,10*ROW('Hygiene Data'!E56))="","",OFFSET('Hygiene Data'!$E$13,0,10*ROW('Hygiene Data'!E56)))</f>
        <v/>
      </c>
      <c r="DU62" s="281" t="str">
        <f ca="true">+IF(OFFSET('Hygiene Data'!$F$11,0,10*ROW('Hygiene Data'!F56))="","",OFFSET('Hygiene Data'!$F$11,0,10*ROW('Hygiene Data'!F56)))</f>
        <v/>
      </c>
      <c r="DV62" s="281" t="str">
        <f ca="true">+IF(OFFSET('Hygiene Data'!$F$12,0,10*ROW('Hygiene Data'!F56))="","",OFFSET('Hygiene Data'!$F$12,0,10*ROW('Hygiene Data'!F56)))</f>
        <v/>
      </c>
      <c r="DW62" s="281" t="str">
        <f ca="true">+IF(OFFSET('Hygiene Data'!$F$13,0,10*ROW('Hygiene Data'!F56))="","",OFFSET('Hygiene Data'!$F$13,0,10*ROW('Hygiene Data'!F56)))</f>
        <v/>
      </c>
      <c r="DX62" s="281" t="str">
        <f ca="true">+IF(OFFSET('Hygiene Data'!$G$11,0,10*ROW('Hygiene Data'!G56))="","",OFFSET('Hygiene Data'!$G$11,0,10*ROW('Hygiene Data'!G56)))</f>
        <v/>
      </c>
      <c r="DY62" s="281" t="str">
        <f ca="true">+IF(OFFSET('Hygiene Data'!$G$12,0,10*ROW('Hygiene Data'!G56))="","",OFFSET('Hygiene Data'!$G$12,0,10*ROW('Hygiene Data'!G56)))</f>
        <v/>
      </c>
      <c r="DZ62" s="281" t="str">
        <f ca="true">+IF(OFFSET('Hygiene Data'!$G$13,0,10*ROW('Hygiene Data'!G56))="","",OFFSET('Hygiene Data'!$G$13,0,10*ROW('Hygiene Data'!G56)))</f>
        <v/>
      </c>
      <c r="EA62" s="281" t="str">
        <f ca="true">+IF(OFFSET('Hygiene Data'!$H$11,0,10*ROW('Hygiene Data'!H56))="","",OFFSET('Hygiene Data'!$H$11,0,10*ROW('Hygiene Data'!H56)))</f>
        <v/>
      </c>
      <c r="EB62" s="281" t="str">
        <f ca="true">+IF(OFFSET('Hygiene Data'!$H$12,0,10*ROW('Hygiene Data'!H56))="","",OFFSET('Hygiene Data'!$H$12,0,10*ROW('Hygiene Data'!H56)))</f>
        <v/>
      </c>
      <c r="EC62" s="281" t="str">
        <f ca="true">+IF(OFFSET('Hygiene Data'!$H$13,0,10*ROW('Hygiene Data'!H56))="","",OFFSET('Hygiene Data'!$H$13,0,10*ROW('Hygiene Data'!H56)))</f>
        <v/>
      </c>
      <c r="ED62" s="281" t="str">
        <f ca="true">+IF(OFFSET('Hygiene Data'!$I$11,0,10*ROW('Hygiene Data'!I56))="","",OFFSET('Hygiene Data'!$I$11,0,10*ROW('Hygiene Data'!I56)))</f>
        <v/>
      </c>
      <c r="EE62" s="281" t="str">
        <f ca="true">+IF(OFFSET('Hygiene Data'!$I$12,0,10*ROW('Hygiene Data'!I56))="","",OFFSET('Hygiene Data'!$I$12,0,10*ROW('Hygiene Data'!I56)))</f>
        <v/>
      </c>
      <c r="EF62" s="281"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7"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1"/>
      <c r="BS63" s="281" t="str">
        <f ca="true">+IF(OFFSET('Water Data'!$D$27,0,10*ROW('Water Data'!D57))="","",OFFSET('Water Data'!$D$27,0,10*ROW('Water Data'!D57)))</f>
        <v/>
      </c>
      <c r="BT63" s="281" t="str">
        <f ca="true">+IF(OFFSET('Water Data'!$D$28,0,10*ROW('Water Data'!D57))="","",OFFSET('Water Data'!$D$28,0,10*ROW('Water Data'!D57)))</f>
        <v/>
      </c>
      <c r="BU63" s="281" t="str">
        <f ca="true">+IF(OFFSET('Water Data'!$D$29,0,10*ROW('Water Data'!D57))="","",OFFSET('Water Data'!$D$29,0,10*ROW('Water Data'!D57)))</f>
        <v/>
      </c>
      <c r="BV63" s="281" t="str">
        <f ca="true">+IF(OFFSET('Water Data'!$E$27,0,10*ROW('Water Data'!E57))="","",OFFSET('Water Data'!$E$27,0,10*ROW('Water Data'!E57)))</f>
        <v/>
      </c>
      <c r="BW63" s="281" t="str">
        <f ca="true">+IF(OFFSET('Water Data'!$E$28,0,10*ROW('Water Data'!E57))="","",OFFSET('Water Data'!$E$28,0,10*ROW('Water Data'!E57)))</f>
        <v/>
      </c>
      <c r="BX63" s="281" t="str">
        <f ca="true">+IF(OFFSET('Water Data'!$E$29,0,10*ROW('Water Data'!E57))="","",OFFSET('Water Data'!$E$29,0,10*ROW('Water Data'!E57)))</f>
        <v/>
      </c>
      <c r="BY63" s="281" t="str">
        <f ca="true">+IF(OFFSET('Water Data'!$F$27,0,10*ROW('Water Data'!F57))="","",OFFSET('Water Data'!$F$27,0,10*ROW('Water Data'!F57)))</f>
        <v/>
      </c>
      <c r="BZ63" s="281" t="str">
        <f ca="true">+IF(OFFSET('Water Data'!$F$28,0,10*ROW('Water Data'!F57))="","",OFFSET('Water Data'!$F$28,0,10*ROW('Water Data'!F57)))</f>
        <v/>
      </c>
      <c r="CA63" s="281" t="str">
        <f ca="true">+IF(OFFSET('Water Data'!$F$29,0,10*ROW('Water Data'!F57))="","",OFFSET('Water Data'!$F$29,0,10*ROW('Water Data'!F57)))</f>
        <v/>
      </c>
      <c r="CB63" s="281" t="str">
        <f ca="true">+IF(OFFSET('Water Data'!$G$27,0,10*ROW('Water Data'!G57))="","",OFFSET('Water Data'!$G$27,0,10*ROW('Water Data'!G57)))</f>
        <v/>
      </c>
      <c r="CC63" s="281" t="str">
        <f ca="true">+IF(OFFSET('Water Data'!$G$28,0,10*ROW('Water Data'!G57))="","",OFFSET('Water Data'!$G$28,0,10*ROW('Water Data'!G57)))</f>
        <v/>
      </c>
      <c r="CD63" s="281" t="str">
        <f ca="true">+IF(OFFSET('Water Data'!$G$29,0,10*ROW('Water Data'!G57))="","",OFFSET('Water Data'!$G$29,0,10*ROW('Water Data'!G57)))</f>
        <v/>
      </c>
      <c r="CE63" s="281" t="str">
        <f ca="true">+IF(OFFSET('Water Data'!$H$27,0,10*ROW('Water Data'!H57))="","",OFFSET('Water Data'!$H$27,0,10*ROW('Water Data'!H57)))</f>
        <v/>
      </c>
      <c r="CF63" s="281" t="str">
        <f ca="true">+IF(OFFSET('Water Data'!$H$28,0,10*ROW('Water Data'!H57))="","",OFFSET('Water Data'!$H$28,0,10*ROW('Water Data'!H57)))</f>
        <v/>
      </c>
      <c r="CG63" s="281" t="str">
        <f ca="true">+IF(OFFSET('Water Data'!$H$29,0,10*ROW('Water Data'!H57))="","",OFFSET('Water Data'!$H$29,0,10*ROW('Water Data'!H57)))</f>
        <v/>
      </c>
      <c r="CH63" s="281" t="str">
        <f ca="true">+IF(OFFSET('Water Data'!$I$27,0,10*ROW('Water Data'!I57))="","",OFFSET('Water Data'!$I$27,0,10*ROW('Water Data'!I57)))</f>
        <v/>
      </c>
      <c r="CI63" s="281" t="str">
        <f ca="true">+IF(OFFSET('Water Data'!$I$28,0,10*ROW('Water Data'!I57))="","",OFFSET('Water Data'!$I$28,0,10*ROW('Water Data'!I57)))</f>
        <v/>
      </c>
      <c r="CJ63" s="281" t="str">
        <f ca="true">+IF(OFFSET('Water Data'!$I$29,0,10*ROW('Water Data'!I57))="","",OFFSET('Water Data'!$I$29,0,10*ROW('Water Data'!I57)))</f>
        <v/>
      </c>
      <c r="CK63" s="281" t="str">
        <f ca="true">+IF(OFFSET('Sanitation Data'!$D$28,0,10*ROW('Sanitation Data'!D57))="","",OFFSET('Sanitation Data'!$D$28,0,10*ROW('Sanitation Data'!D57)))</f>
        <v/>
      </c>
      <c r="CL63" s="281" t="str">
        <f ca="true">+IF(OFFSET('Sanitation Data'!$D$29,0,10*ROW('Sanitation Data'!D57))="","",OFFSET('Sanitation Data'!$D$29,0,10*ROW('Sanitation Data'!D57)))</f>
        <v/>
      </c>
      <c r="CM63" s="281" t="str">
        <f ca="true">+IF(OFFSET('Sanitation Data'!$D$30,0,10*ROW('Sanitation Data'!D57))="","",OFFSET('Sanitation Data'!$D$30,0,10*ROW('Sanitation Data'!D57)))</f>
        <v/>
      </c>
      <c r="CN63" s="281" t="str">
        <f ca="true">+IF(OFFSET('Sanitation Data'!$D$31,0,10*ROW('Sanitation Data'!D57))="","",OFFSET('Sanitation Data'!$D$31,0,10*ROW('Sanitation Data'!D57)))</f>
        <v/>
      </c>
      <c r="CO63" s="281" t="str">
        <f ca="true">+IF(OFFSET('Sanitation Data'!$D$32,0,10*ROW('Sanitation Data'!D57))="","",OFFSET('Sanitation Data'!$D$32,0,10*ROW('Sanitation Data'!D57)))</f>
        <v/>
      </c>
      <c r="CP63" s="281" t="str">
        <f ca="true">+IF(OFFSET('Sanitation Data'!$E$28,0,10*ROW('Sanitation Data'!E57))="","",OFFSET('Sanitation Data'!$E$28,0,10*ROW('Sanitation Data'!E57)))</f>
        <v/>
      </c>
      <c r="CQ63" s="281" t="str">
        <f ca="true">+IF(OFFSET('Sanitation Data'!$E$29,0,10*ROW('Sanitation Data'!E57))="","",OFFSET('Sanitation Data'!$E$29,0,10*ROW('Sanitation Data'!E57)))</f>
        <v/>
      </c>
      <c r="CR63" s="281" t="str">
        <f ca="true">+IF(OFFSET('Sanitation Data'!$E$30,0,10*ROW('Sanitation Data'!E57))="","",OFFSET('Sanitation Data'!$E$30,0,10*ROW('Sanitation Data'!E57)))</f>
        <v/>
      </c>
      <c r="CS63" s="281" t="str">
        <f ca="true">+IF(OFFSET('Sanitation Data'!$E$31,0,10*ROW('Sanitation Data'!E57))="","",OFFSET('Sanitation Data'!$E$31,0,10*ROW('Sanitation Data'!E57)))</f>
        <v/>
      </c>
      <c r="CT63" s="281" t="str">
        <f ca="true">+IF(OFFSET('Sanitation Data'!$E$32,0,10*ROW('Sanitation Data'!E57))="","",OFFSET('Sanitation Data'!$E$32,0,10*ROW('Sanitation Data'!E57)))</f>
        <v/>
      </c>
      <c r="CU63" s="281" t="str">
        <f ca="true">+IF(OFFSET('Sanitation Data'!$F$28,0,10*ROW('Sanitation Data'!F57))="","",OFFSET('Sanitation Data'!$F$28,0,10*ROW('Sanitation Data'!F57)))</f>
        <v/>
      </c>
      <c r="CV63" s="281" t="str">
        <f ca="true">+IF(OFFSET('Sanitation Data'!$F$29,0,10*ROW('Sanitation Data'!F57))="","",OFFSET('Sanitation Data'!$F$29,0,10*ROW('Sanitation Data'!F57)))</f>
        <v/>
      </c>
      <c r="CW63" s="281" t="str">
        <f ca="true">+IF(OFFSET('Sanitation Data'!$F$30,0,10*ROW('Sanitation Data'!F57))="","",OFFSET('Sanitation Data'!$F$30,0,10*ROW('Sanitation Data'!F57)))</f>
        <v/>
      </c>
      <c r="CX63" s="281" t="str">
        <f ca="true">+IF(OFFSET('Sanitation Data'!$F$31,0,10*ROW('Sanitation Data'!F57))="","",OFFSET('Sanitation Data'!$F$31,0,10*ROW('Sanitation Data'!F57)))</f>
        <v/>
      </c>
      <c r="CY63" s="281" t="str">
        <f ca="true">+IF(OFFSET('Sanitation Data'!$F$32,0,10*ROW('Sanitation Data'!F57))="","",OFFSET('Sanitation Data'!$F$32,0,10*ROW('Sanitation Data'!F57)))</f>
        <v/>
      </c>
      <c r="CZ63" s="281" t="str">
        <f ca="true">+IF(OFFSET('Sanitation Data'!$G$28,0,10*ROW('Sanitation Data'!G57))="","",OFFSET('Sanitation Data'!$G$28,0,10*ROW('Sanitation Data'!G57)))</f>
        <v/>
      </c>
      <c r="DA63" s="281" t="str">
        <f ca="true">+IF(OFFSET('Sanitation Data'!$G$29,0,10*ROW('Sanitation Data'!G57))="","",OFFSET('Sanitation Data'!$G$29,0,10*ROW('Sanitation Data'!G57)))</f>
        <v/>
      </c>
      <c r="DB63" s="281" t="str">
        <f ca="true">+IF(OFFSET('Sanitation Data'!$G$30,0,10*ROW('Sanitation Data'!G57))="","",OFFSET('Sanitation Data'!$G$30,0,10*ROW('Sanitation Data'!G57)))</f>
        <v/>
      </c>
      <c r="DC63" s="281" t="str">
        <f ca="true">+IF(OFFSET('Sanitation Data'!$G$31,0,10*ROW('Sanitation Data'!G57))="","",OFFSET('Sanitation Data'!$G$31,0,10*ROW('Sanitation Data'!G57)))</f>
        <v/>
      </c>
      <c r="DD63" s="281" t="str">
        <f ca="true">+IF(OFFSET('Sanitation Data'!$G$32,0,10*ROW('Sanitation Data'!G57))="","",OFFSET('Sanitation Data'!$G$32,0,10*ROW('Sanitation Data'!G57)))</f>
        <v/>
      </c>
      <c r="DE63" s="281" t="str">
        <f ca="true">+IF(OFFSET('Sanitation Data'!$H$28,0,10*ROW('Sanitation Data'!H57))="","",OFFSET('Sanitation Data'!$H$28,0,10*ROW('Sanitation Data'!H57)))</f>
        <v/>
      </c>
      <c r="DF63" s="281" t="str">
        <f ca="true">+IF(OFFSET('Sanitation Data'!$H$29,0,10*ROW('Sanitation Data'!H57))="","",OFFSET('Sanitation Data'!$H$29,0,10*ROW('Sanitation Data'!H57)))</f>
        <v/>
      </c>
      <c r="DG63" s="281" t="str">
        <f ca="true">+IF(OFFSET('Sanitation Data'!$H$30,0,10*ROW('Sanitation Data'!H57))="","",OFFSET('Sanitation Data'!$H$30,0,10*ROW('Sanitation Data'!H57)))</f>
        <v/>
      </c>
      <c r="DH63" s="281" t="str">
        <f ca="true">+IF(OFFSET('Sanitation Data'!$H$31,0,10*ROW('Sanitation Data'!H57))="","",OFFSET('Sanitation Data'!$H$31,0,10*ROW('Sanitation Data'!H57)))</f>
        <v/>
      </c>
      <c r="DI63" s="281" t="str">
        <f ca="true">+IF(OFFSET('Sanitation Data'!$H$32,0,10*ROW('Sanitation Data'!H57))="","",OFFSET('Sanitation Data'!$H$32,0,10*ROW('Sanitation Data'!H57)))</f>
        <v/>
      </c>
      <c r="DJ63" s="281" t="str">
        <f ca="true">+IF(OFFSET('Sanitation Data'!$I$28,0,10*ROW('Sanitation Data'!I57))="","",OFFSET('Sanitation Data'!$I$28,0,10*ROW('Sanitation Data'!I57)))</f>
        <v/>
      </c>
      <c r="DK63" s="281" t="str">
        <f ca="true">+IF(OFFSET('Sanitation Data'!$I$29,0,10*ROW('Sanitation Data'!I57))="","",OFFSET('Sanitation Data'!$I$29,0,10*ROW('Sanitation Data'!I57)))</f>
        <v/>
      </c>
      <c r="DL63" s="281" t="str">
        <f ca="true">+IF(OFFSET('Sanitation Data'!$I$30,0,10*ROW('Sanitation Data'!I57))="","",OFFSET('Sanitation Data'!$I$30,0,10*ROW('Sanitation Data'!I57)))</f>
        <v/>
      </c>
      <c r="DM63" s="281" t="str">
        <f ca="true">+IF(OFFSET('Sanitation Data'!$I$31,0,10*ROW('Sanitation Data'!I57))="","",OFFSET('Sanitation Data'!$I$31,0,10*ROW('Sanitation Data'!I57)))</f>
        <v/>
      </c>
      <c r="DN63" s="281" t="str">
        <f ca="true">+IF(OFFSET('Sanitation Data'!$I$32,0,10*ROW('Sanitation Data'!I57))="","",OFFSET('Sanitation Data'!$I$32,0,10*ROW('Sanitation Data'!I57)))</f>
        <v/>
      </c>
      <c r="DO63" s="281" t="str">
        <f ca="true">+IF(OFFSET('Hygiene Data'!$D$11,0,10*ROW('Hygiene Data'!D57))="","",OFFSET('Hygiene Data'!$D$11,0,10*ROW('Hygiene Data'!D57)))</f>
        <v/>
      </c>
      <c r="DP63" s="281" t="str">
        <f ca="true">+IF(OFFSET('Hygiene Data'!$D$12,0,10*ROW('Hygiene Data'!D57))="","",OFFSET('Hygiene Data'!$D$12,0,10*ROW('Hygiene Data'!D57)))</f>
        <v/>
      </c>
      <c r="DQ63" s="281" t="str">
        <f ca="true">+IF(OFFSET('Hygiene Data'!$D$13,0,10*ROW('Hygiene Data'!D57))="","",OFFSET('Hygiene Data'!$D$13,0,10*ROW('Hygiene Data'!D57)))</f>
        <v/>
      </c>
      <c r="DR63" s="281" t="str">
        <f ca="true">+IF(OFFSET('Hygiene Data'!$E$11,0,10*ROW('Hygiene Data'!E57))="","",OFFSET('Hygiene Data'!$E$11,0,10*ROW('Hygiene Data'!E57)))</f>
        <v/>
      </c>
      <c r="DS63" s="281" t="str">
        <f ca="true">+IF(OFFSET('Hygiene Data'!$E$12,0,10*ROW('Hygiene Data'!E57))="","",OFFSET('Hygiene Data'!$E$12,0,10*ROW('Hygiene Data'!E57)))</f>
        <v/>
      </c>
      <c r="DT63" s="281" t="str">
        <f ca="true">+IF(OFFSET('Hygiene Data'!$E$13,0,10*ROW('Hygiene Data'!E57))="","",OFFSET('Hygiene Data'!$E$13,0,10*ROW('Hygiene Data'!E57)))</f>
        <v/>
      </c>
      <c r="DU63" s="281" t="str">
        <f ca="true">+IF(OFFSET('Hygiene Data'!$F$11,0,10*ROW('Hygiene Data'!F57))="","",OFFSET('Hygiene Data'!$F$11,0,10*ROW('Hygiene Data'!F57)))</f>
        <v/>
      </c>
      <c r="DV63" s="281" t="str">
        <f ca="true">+IF(OFFSET('Hygiene Data'!$F$12,0,10*ROW('Hygiene Data'!F57))="","",OFFSET('Hygiene Data'!$F$12,0,10*ROW('Hygiene Data'!F57)))</f>
        <v/>
      </c>
      <c r="DW63" s="281" t="str">
        <f ca="true">+IF(OFFSET('Hygiene Data'!$F$13,0,10*ROW('Hygiene Data'!F57))="","",OFFSET('Hygiene Data'!$F$13,0,10*ROW('Hygiene Data'!F57)))</f>
        <v/>
      </c>
      <c r="DX63" s="281" t="str">
        <f ca="true">+IF(OFFSET('Hygiene Data'!$G$11,0,10*ROW('Hygiene Data'!G57))="","",OFFSET('Hygiene Data'!$G$11,0,10*ROW('Hygiene Data'!G57)))</f>
        <v/>
      </c>
      <c r="DY63" s="281" t="str">
        <f ca="true">+IF(OFFSET('Hygiene Data'!$G$12,0,10*ROW('Hygiene Data'!G57))="","",OFFSET('Hygiene Data'!$G$12,0,10*ROW('Hygiene Data'!G57)))</f>
        <v/>
      </c>
      <c r="DZ63" s="281" t="str">
        <f ca="true">+IF(OFFSET('Hygiene Data'!$G$13,0,10*ROW('Hygiene Data'!G57))="","",OFFSET('Hygiene Data'!$G$13,0,10*ROW('Hygiene Data'!G57)))</f>
        <v/>
      </c>
      <c r="EA63" s="281" t="str">
        <f ca="true">+IF(OFFSET('Hygiene Data'!$H$11,0,10*ROW('Hygiene Data'!H57))="","",OFFSET('Hygiene Data'!$H$11,0,10*ROW('Hygiene Data'!H57)))</f>
        <v/>
      </c>
      <c r="EB63" s="281" t="str">
        <f ca="true">+IF(OFFSET('Hygiene Data'!$H$12,0,10*ROW('Hygiene Data'!H57))="","",OFFSET('Hygiene Data'!$H$12,0,10*ROW('Hygiene Data'!H57)))</f>
        <v/>
      </c>
      <c r="EC63" s="281" t="str">
        <f ca="true">+IF(OFFSET('Hygiene Data'!$H$13,0,10*ROW('Hygiene Data'!H57))="","",OFFSET('Hygiene Data'!$H$13,0,10*ROW('Hygiene Data'!H57)))</f>
        <v/>
      </c>
      <c r="ED63" s="281" t="str">
        <f ca="true">+IF(OFFSET('Hygiene Data'!$I$11,0,10*ROW('Hygiene Data'!I57))="","",OFFSET('Hygiene Data'!$I$11,0,10*ROW('Hygiene Data'!I57)))</f>
        <v/>
      </c>
      <c r="EE63" s="281" t="str">
        <f ca="true">+IF(OFFSET('Hygiene Data'!$I$12,0,10*ROW('Hygiene Data'!I57))="","",OFFSET('Hygiene Data'!$I$12,0,10*ROW('Hygiene Data'!I57)))</f>
        <v/>
      </c>
      <c r="EF63" s="281"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7"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1"/>
      <c r="BS64" s="281" t="str">
        <f ca="true">+IF(OFFSET('Water Data'!$D$27,0,10*ROW('Water Data'!D58))="","",OFFSET('Water Data'!$D$27,0,10*ROW('Water Data'!D58)))</f>
        <v/>
      </c>
      <c r="BT64" s="281" t="str">
        <f ca="true">+IF(OFFSET('Water Data'!$D$28,0,10*ROW('Water Data'!D58))="","",OFFSET('Water Data'!$D$28,0,10*ROW('Water Data'!D58)))</f>
        <v/>
      </c>
      <c r="BU64" s="281" t="str">
        <f ca="true">+IF(OFFSET('Water Data'!$D$29,0,10*ROW('Water Data'!D58))="","",OFFSET('Water Data'!$D$29,0,10*ROW('Water Data'!D58)))</f>
        <v/>
      </c>
      <c r="BV64" s="281" t="str">
        <f ca="true">+IF(OFFSET('Water Data'!$E$27,0,10*ROW('Water Data'!E58))="","",OFFSET('Water Data'!$E$27,0,10*ROW('Water Data'!E58)))</f>
        <v/>
      </c>
      <c r="BW64" s="281" t="str">
        <f ca="true">+IF(OFFSET('Water Data'!$E$28,0,10*ROW('Water Data'!E58))="","",OFFSET('Water Data'!$E$28,0,10*ROW('Water Data'!E58)))</f>
        <v/>
      </c>
      <c r="BX64" s="281" t="str">
        <f ca="true">+IF(OFFSET('Water Data'!$E$29,0,10*ROW('Water Data'!E58))="","",OFFSET('Water Data'!$E$29,0,10*ROW('Water Data'!E58)))</f>
        <v/>
      </c>
      <c r="BY64" s="281" t="str">
        <f ca="true">+IF(OFFSET('Water Data'!$F$27,0,10*ROW('Water Data'!F58))="","",OFFSET('Water Data'!$F$27,0,10*ROW('Water Data'!F58)))</f>
        <v/>
      </c>
      <c r="BZ64" s="281" t="str">
        <f ca="true">+IF(OFFSET('Water Data'!$F$28,0,10*ROW('Water Data'!F58))="","",OFFSET('Water Data'!$F$28,0,10*ROW('Water Data'!F58)))</f>
        <v/>
      </c>
      <c r="CA64" s="281" t="str">
        <f ca="true">+IF(OFFSET('Water Data'!$F$29,0,10*ROW('Water Data'!F58))="","",OFFSET('Water Data'!$F$29,0,10*ROW('Water Data'!F58)))</f>
        <v/>
      </c>
      <c r="CB64" s="281" t="str">
        <f ca="true">+IF(OFFSET('Water Data'!$G$27,0,10*ROW('Water Data'!G58))="","",OFFSET('Water Data'!$G$27,0,10*ROW('Water Data'!G58)))</f>
        <v/>
      </c>
      <c r="CC64" s="281" t="str">
        <f ca="true">+IF(OFFSET('Water Data'!$G$28,0,10*ROW('Water Data'!G58))="","",OFFSET('Water Data'!$G$28,0,10*ROW('Water Data'!G58)))</f>
        <v/>
      </c>
      <c r="CD64" s="281" t="str">
        <f ca="true">+IF(OFFSET('Water Data'!$G$29,0,10*ROW('Water Data'!G58))="","",OFFSET('Water Data'!$G$29,0,10*ROW('Water Data'!G58)))</f>
        <v/>
      </c>
      <c r="CE64" s="281" t="str">
        <f ca="true">+IF(OFFSET('Water Data'!$H$27,0,10*ROW('Water Data'!H58))="","",OFFSET('Water Data'!$H$27,0,10*ROW('Water Data'!H58)))</f>
        <v/>
      </c>
      <c r="CF64" s="281" t="str">
        <f ca="true">+IF(OFFSET('Water Data'!$H$28,0,10*ROW('Water Data'!H58))="","",OFFSET('Water Data'!$H$28,0,10*ROW('Water Data'!H58)))</f>
        <v/>
      </c>
      <c r="CG64" s="281" t="str">
        <f ca="true">+IF(OFFSET('Water Data'!$H$29,0,10*ROW('Water Data'!H58))="","",OFFSET('Water Data'!$H$29,0,10*ROW('Water Data'!H58)))</f>
        <v/>
      </c>
      <c r="CH64" s="281" t="str">
        <f ca="true">+IF(OFFSET('Water Data'!$I$27,0,10*ROW('Water Data'!I58))="","",OFFSET('Water Data'!$I$27,0,10*ROW('Water Data'!I58)))</f>
        <v/>
      </c>
      <c r="CI64" s="281" t="str">
        <f ca="true">+IF(OFFSET('Water Data'!$I$28,0,10*ROW('Water Data'!I58))="","",OFFSET('Water Data'!$I$28,0,10*ROW('Water Data'!I58)))</f>
        <v/>
      </c>
      <c r="CJ64" s="281" t="str">
        <f ca="true">+IF(OFFSET('Water Data'!$I$29,0,10*ROW('Water Data'!I58))="","",OFFSET('Water Data'!$I$29,0,10*ROW('Water Data'!I58)))</f>
        <v/>
      </c>
      <c r="CK64" s="281" t="str">
        <f ca="true">+IF(OFFSET('Sanitation Data'!$D$28,0,10*ROW('Sanitation Data'!D58))="","",OFFSET('Sanitation Data'!$D$28,0,10*ROW('Sanitation Data'!D58)))</f>
        <v/>
      </c>
      <c r="CL64" s="281" t="str">
        <f ca="true">+IF(OFFSET('Sanitation Data'!$D$29,0,10*ROW('Sanitation Data'!D58))="","",OFFSET('Sanitation Data'!$D$29,0,10*ROW('Sanitation Data'!D58)))</f>
        <v/>
      </c>
      <c r="CM64" s="281" t="str">
        <f ca="true">+IF(OFFSET('Sanitation Data'!$D$30,0,10*ROW('Sanitation Data'!D58))="","",OFFSET('Sanitation Data'!$D$30,0,10*ROW('Sanitation Data'!D58)))</f>
        <v/>
      </c>
      <c r="CN64" s="281" t="str">
        <f ca="true">+IF(OFFSET('Sanitation Data'!$D$31,0,10*ROW('Sanitation Data'!D58))="","",OFFSET('Sanitation Data'!$D$31,0,10*ROW('Sanitation Data'!D58)))</f>
        <v/>
      </c>
      <c r="CO64" s="281" t="str">
        <f ca="true">+IF(OFFSET('Sanitation Data'!$D$32,0,10*ROW('Sanitation Data'!D58))="","",OFFSET('Sanitation Data'!$D$32,0,10*ROW('Sanitation Data'!D58)))</f>
        <v/>
      </c>
      <c r="CP64" s="281" t="str">
        <f ca="true">+IF(OFFSET('Sanitation Data'!$E$28,0,10*ROW('Sanitation Data'!E58))="","",OFFSET('Sanitation Data'!$E$28,0,10*ROW('Sanitation Data'!E58)))</f>
        <v/>
      </c>
      <c r="CQ64" s="281" t="str">
        <f ca="true">+IF(OFFSET('Sanitation Data'!$E$29,0,10*ROW('Sanitation Data'!E58))="","",OFFSET('Sanitation Data'!$E$29,0,10*ROW('Sanitation Data'!E58)))</f>
        <v/>
      </c>
      <c r="CR64" s="281" t="str">
        <f ca="true">+IF(OFFSET('Sanitation Data'!$E$30,0,10*ROW('Sanitation Data'!E58))="","",OFFSET('Sanitation Data'!$E$30,0,10*ROW('Sanitation Data'!E58)))</f>
        <v/>
      </c>
      <c r="CS64" s="281" t="str">
        <f ca="true">+IF(OFFSET('Sanitation Data'!$E$31,0,10*ROW('Sanitation Data'!E58))="","",OFFSET('Sanitation Data'!$E$31,0,10*ROW('Sanitation Data'!E58)))</f>
        <v/>
      </c>
      <c r="CT64" s="281" t="str">
        <f ca="true">+IF(OFFSET('Sanitation Data'!$E$32,0,10*ROW('Sanitation Data'!E58))="","",OFFSET('Sanitation Data'!$E$32,0,10*ROW('Sanitation Data'!E58)))</f>
        <v/>
      </c>
      <c r="CU64" s="281" t="str">
        <f ca="true">+IF(OFFSET('Sanitation Data'!$F$28,0,10*ROW('Sanitation Data'!F58))="","",OFFSET('Sanitation Data'!$F$28,0,10*ROW('Sanitation Data'!F58)))</f>
        <v/>
      </c>
      <c r="CV64" s="281" t="str">
        <f ca="true">+IF(OFFSET('Sanitation Data'!$F$29,0,10*ROW('Sanitation Data'!F58))="","",OFFSET('Sanitation Data'!$F$29,0,10*ROW('Sanitation Data'!F58)))</f>
        <v/>
      </c>
      <c r="CW64" s="281" t="str">
        <f ca="true">+IF(OFFSET('Sanitation Data'!$F$30,0,10*ROW('Sanitation Data'!F58))="","",OFFSET('Sanitation Data'!$F$30,0,10*ROW('Sanitation Data'!F58)))</f>
        <v/>
      </c>
      <c r="CX64" s="281" t="str">
        <f ca="true">+IF(OFFSET('Sanitation Data'!$F$31,0,10*ROW('Sanitation Data'!F58))="","",OFFSET('Sanitation Data'!$F$31,0,10*ROW('Sanitation Data'!F58)))</f>
        <v/>
      </c>
      <c r="CY64" s="281" t="str">
        <f ca="true">+IF(OFFSET('Sanitation Data'!$F$32,0,10*ROW('Sanitation Data'!F58))="","",OFFSET('Sanitation Data'!$F$32,0,10*ROW('Sanitation Data'!F58)))</f>
        <v/>
      </c>
      <c r="CZ64" s="281" t="str">
        <f ca="true">+IF(OFFSET('Sanitation Data'!$G$28,0,10*ROW('Sanitation Data'!G58))="","",OFFSET('Sanitation Data'!$G$28,0,10*ROW('Sanitation Data'!G58)))</f>
        <v/>
      </c>
      <c r="DA64" s="281" t="str">
        <f ca="true">+IF(OFFSET('Sanitation Data'!$G$29,0,10*ROW('Sanitation Data'!G58))="","",OFFSET('Sanitation Data'!$G$29,0,10*ROW('Sanitation Data'!G58)))</f>
        <v/>
      </c>
      <c r="DB64" s="281" t="str">
        <f ca="true">+IF(OFFSET('Sanitation Data'!$G$30,0,10*ROW('Sanitation Data'!G58))="","",OFFSET('Sanitation Data'!$G$30,0,10*ROW('Sanitation Data'!G58)))</f>
        <v/>
      </c>
      <c r="DC64" s="281" t="str">
        <f ca="true">+IF(OFFSET('Sanitation Data'!$G$31,0,10*ROW('Sanitation Data'!G58))="","",OFFSET('Sanitation Data'!$G$31,0,10*ROW('Sanitation Data'!G58)))</f>
        <v/>
      </c>
      <c r="DD64" s="281" t="str">
        <f ca="true">+IF(OFFSET('Sanitation Data'!$G$32,0,10*ROW('Sanitation Data'!G58))="","",OFFSET('Sanitation Data'!$G$32,0,10*ROW('Sanitation Data'!G58)))</f>
        <v/>
      </c>
      <c r="DE64" s="281" t="str">
        <f ca="true">+IF(OFFSET('Sanitation Data'!$H$28,0,10*ROW('Sanitation Data'!H58))="","",OFFSET('Sanitation Data'!$H$28,0,10*ROW('Sanitation Data'!H58)))</f>
        <v/>
      </c>
      <c r="DF64" s="281" t="str">
        <f ca="true">+IF(OFFSET('Sanitation Data'!$H$29,0,10*ROW('Sanitation Data'!H58))="","",OFFSET('Sanitation Data'!$H$29,0,10*ROW('Sanitation Data'!H58)))</f>
        <v/>
      </c>
      <c r="DG64" s="281" t="str">
        <f ca="true">+IF(OFFSET('Sanitation Data'!$H$30,0,10*ROW('Sanitation Data'!H58))="","",OFFSET('Sanitation Data'!$H$30,0,10*ROW('Sanitation Data'!H58)))</f>
        <v/>
      </c>
      <c r="DH64" s="281" t="str">
        <f ca="true">+IF(OFFSET('Sanitation Data'!$H$31,0,10*ROW('Sanitation Data'!H58))="","",OFFSET('Sanitation Data'!$H$31,0,10*ROW('Sanitation Data'!H58)))</f>
        <v/>
      </c>
      <c r="DI64" s="281" t="str">
        <f ca="true">+IF(OFFSET('Sanitation Data'!$H$32,0,10*ROW('Sanitation Data'!H58))="","",OFFSET('Sanitation Data'!$H$32,0,10*ROW('Sanitation Data'!H58)))</f>
        <v/>
      </c>
      <c r="DJ64" s="281" t="str">
        <f ca="true">+IF(OFFSET('Sanitation Data'!$I$28,0,10*ROW('Sanitation Data'!I58))="","",OFFSET('Sanitation Data'!$I$28,0,10*ROW('Sanitation Data'!I58)))</f>
        <v/>
      </c>
      <c r="DK64" s="281" t="str">
        <f ca="true">+IF(OFFSET('Sanitation Data'!$I$29,0,10*ROW('Sanitation Data'!I58))="","",OFFSET('Sanitation Data'!$I$29,0,10*ROW('Sanitation Data'!I58)))</f>
        <v/>
      </c>
      <c r="DL64" s="281" t="str">
        <f ca="true">+IF(OFFSET('Sanitation Data'!$I$30,0,10*ROW('Sanitation Data'!I58))="","",OFFSET('Sanitation Data'!$I$30,0,10*ROW('Sanitation Data'!I58)))</f>
        <v/>
      </c>
      <c r="DM64" s="281" t="str">
        <f ca="true">+IF(OFFSET('Sanitation Data'!$I$31,0,10*ROW('Sanitation Data'!I58))="","",OFFSET('Sanitation Data'!$I$31,0,10*ROW('Sanitation Data'!I58)))</f>
        <v/>
      </c>
      <c r="DN64" s="281" t="str">
        <f ca="true">+IF(OFFSET('Sanitation Data'!$I$32,0,10*ROW('Sanitation Data'!I58))="","",OFFSET('Sanitation Data'!$I$32,0,10*ROW('Sanitation Data'!I58)))</f>
        <v/>
      </c>
      <c r="DO64" s="281" t="str">
        <f ca="true">+IF(OFFSET('Hygiene Data'!$D$11,0,10*ROW('Hygiene Data'!D58))="","",OFFSET('Hygiene Data'!$D$11,0,10*ROW('Hygiene Data'!D58)))</f>
        <v/>
      </c>
      <c r="DP64" s="281" t="str">
        <f ca="true">+IF(OFFSET('Hygiene Data'!$D$12,0,10*ROW('Hygiene Data'!D58))="","",OFFSET('Hygiene Data'!$D$12,0,10*ROW('Hygiene Data'!D58)))</f>
        <v/>
      </c>
      <c r="DQ64" s="281" t="str">
        <f ca="true">+IF(OFFSET('Hygiene Data'!$D$13,0,10*ROW('Hygiene Data'!D58))="","",OFFSET('Hygiene Data'!$D$13,0,10*ROW('Hygiene Data'!D58)))</f>
        <v/>
      </c>
      <c r="DR64" s="281" t="str">
        <f ca="true">+IF(OFFSET('Hygiene Data'!$E$11,0,10*ROW('Hygiene Data'!E58))="","",OFFSET('Hygiene Data'!$E$11,0,10*ROW('Hygiene Data'!E58)))</f>
        <v/>
      </c>
      <c r="DS64" s="281" t="str">
        <f ca="true">+IF(OFFSET('Hygiene Data'!$E$12,0,10*ROW('Hygiene Data'!E58))="","",OFFSET('Hygiene Data'!$E$12,0,10*ROW('Hygiene Data'!E58)))</f>
        <v/>
      </c>
      <c r="DT64" s="281" t="str">
        <f ca="true">+IF(OFFSET('Hygiene Data'!$E$13,0,10*ROW('Hygiene Data'!E58))="","",OFFSET('Hygiene Data'!$E$13,0,10*ROW('Hygiene Data'!E58)))</f>
        <v/>
      </c>
      <c r="DU64" s="281" t="str">
        <f ca="true">+IF(OFFSET('Hygiene Data'!$F$11,0,10*ROW('Hygiene Data'!F58))="","",OFFSET('Hygiene Data'!$F$11,0,10*ROW('Hygiene Data'!F58)))</f>
        <v/>
      </c>
      <c r="DV64" s="281" t="str">
        <f ca="true">+IF(OFFSET('Hygiene Data'!$F$12,0,10*ROW('Hygiene Data'!F58))="","",OFFSET('Hygiene Data'!$F$12,0,10*ROW('Hygiene Data'!F58)))</f>
        <v/>
      </c>
      <c r="DW64" s="281" t="str">
        <f ca="true">+IF(OFFSET('Hygiene Data'!$F$13,0,10*ROW('Hygiene Data'!F58))="","",OFFSET('Hygiene Data'!$F$13,0,10*ROW('Hygiene Data'!F58)))</f>
        <v/>
      </c>
      <c r="DX64" s="281" t="str">
        <f ca="true">+IF(OFFSET('Hygiene Data'!$G$11,0,10*ROW('Hygiene Data'!G58))="","",OFFSET('Hygiene Data'!$G$11,0,10*ROW('Hygiene Data'!G58)))</f>
        <v/>
      </c>
      <c r="DY64" s="281" t="str">
        <f ca="true">+IF(OFFSET('Hygiene Data'!$G$12,0,10*ROW('Hygiene Data'!G58))="","",OFFSET('Hygiene Data'!$G$12,0,10*ROW('Hygiene Data'!G58)))</f>
        <v/>
      </c>
      <c r="DZ64" s="281" t="str">
        <f ca="true">+IF(OFFSET('Hygiene Data'!$G$13,0,10*ROW('Hygiene Data'!G58))="","",OFFSET('Hygiene Data'!$G$13,0,10*ROW('Hygiene Data'!G58)))</f>
        <v/>
      </c>
      <c r="EA64" s="281" t="str">
        <f ca="true">+IF(OFFSET('Hygiene Data'!$H$11,0,10*ROW('Hygiene Data'!H58))="","",OFFSET('Hygiene Data'!$H$11,0,10*ROW('Hygiene Data'!H58)))</f>
        <v/>
      </c>
      <c r="EB64" s="281" t="str">
        <f ca="true">+IF(OFFSET('Hygiene Data'!$H$12,0,10*ROW('Hygiene Data'!H58))="","",OFFSET('Hygiene Data'!$H$12,0,10*ROW('Hygiene Data'!H58)))</f>
        <v/>
      </c>
      <c r="EC64" s="281" t="str">
        <f ca="true">+IF(OFFSET('Hygiene Data'!$H$13,0,10*ROW('Hygiene Data'!H58))="","",OFFSET('Hygiene Data'!$H$13,0,10*ROW('Hygiene Data'!H58)))</f>
        <v/>
      </c>
      <c r="ED64" s="281" t="str">
        <f ca="true">+IF(OFFSET('Hygiene Data'!$I$11,0,10*ROW('Hygiene Data'!I58))="","",OFFSET('Hygiene Data'!$I$11,0,10*ROW('Hygiene Data'!I58)))</f>
        <v/>
      </c>
      <c r="EE64" s="281" t="str">
        <f ca="true">+IF(OFFSET('Hygiene Data'!$I$12,0,10*ROW('Hygiene Data'!I58))="","",OFFSET('Hygiene Data'!$I$12,0,10*ROW('Hygiene Data'!I58)))</f>
        <v/>
      </c>
      <c r="EF64" s="281"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7"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1"/>
      <c r="BS65" s="281" t="str">
        <f ca="true">+IF(OFFSET('Water Data'!$D$27,0,10*ROW('Water Data'!D59))="","",OFFSET('Water Data'!$D$27,0,10*ROW('Water Data'!D59)))</f>
        <v/>
      </c>
      <c r="BT65" s="281" t="str">
        <f ca="true">+IF(OFFSET('Water Data'!$D$28,0,10*ROW('Water Data'!D59))="","",OFFSET('Water Data'!$D$28,0,10*ROW('Water Data'!D59)))</f>
        <v/>
      </c>
      <c r="BU65" s="281" t="str">
        <f ca="true">+IF(OFFSET('Water Data'!$D$29,0,10*ROW('Water Data'!D59))="","",OFFSET('Water Data'!$D$29,0,10*ROW('Water Data'!D59)))</f>
        <v/>
      </c>
      <c r="BV65" s="281" t="str">
        <f ca="true">+IF(OFFSET('Water Data'!$E$27,0,10*ROW('Water Data'!E59))="","",OFFSET('Water Data'!$E$27,0,10*ROW('Water Data'!E59)))</f>
        <v/>
      </c>
      <c r="BW65" s="281" t="str">
        <f ca="true">+IF(OFFSET('Water Data'!$E$28,0,10*ROW('Water Data'!E59))="","",OFFSET('Water Data'!$E$28,0,10*ROW('Water Data'!E59)))</f>
        <v/>
      </c>
      <c r="BX65" s="281" t="str">
        <f ca="true">+IF(OFFSET('Water Data'!$E$29,0,10*ROW('Water Data'!E59))="","",OFFSET('Water Data'!$E$29,0,10*ROW('Water Data'!E59)))</f>
        <v/>
      </c>
      <c r="BY65" s="281" t="str">
        <f ca="true">+IF(OFFSET('Water Data'!$F$27,0,10*ROW('Water Data'!F59))="","",OFFSET('Water Data'!$F$27,0,10*ROW('Water Data'!F59)))</f>
        <v/>
      </c>
      <c r="BZ65" s="281" t="str">
        <f ca="true">+IF(OFFSET('Water Data'!$F$28,0,10*ROW('Water Data'!F59))="","",OFFSET('Water Data'!$F$28,0,10*ROW('Water Data'!F59)))</f>
        <v/>
      </c>
      <c r="CA65" s="281" t="str">
        <f ca="true">+IF(OFFSET('Water Data'!$F$29,0,10*ROW('Water Data'!F59))="","",OFFSET('Water Data'!$F$29,0,10*ROW('Water Data'!F59)))</f>
        <v/>
      </c>
      <c r="CB65" s="281" t="str">
        <f ca="true">+IF(OFFSET('Water Data'!$G$27,0,10*ROW('Water Data'!G59))="","",OFFSET('Water Data'!$G$27,0,10*ROW('Water Data'!G59)))</f>
        <v/>
      </c>
      <c r="CC65" s="281" t="str">
        <f ca="true">+IF(OFFSET('Water Data'!$G$28,0,10*ROW('Water Data'!G59))="","",OFFSET('Water Data'!$G$28,0,10*ROW('Water Data'!G59)))</f>
        <v/>
      </c>
      <c r="CD65" s="281" t="str">
        <f ca="true">+IF(OFFSET('Water Data'!$G$29,0,10*ROW('Water Data'!G59))="","",OFFSET('Water Data'!$G$29,0,10*ROW('Water Data'!G59)))</f>
        <v/>
      </c>
      <c r="CE65" s="281" t="str">
        <f ca="true">+IF(OFFSET('Water Data'!$H$27,0,10*ROW('Water Data'!H59))="","",OFFSET('Water Data'!$H$27,0,10*ROW('Water Data'!H59)))</f>
        <v/>
      </c>
      <c r="CF65" s="281" t="str">
        <f ca="true">+IF(OFFSET('Water Data'!$H$28,0,10*ROW('Water Data'!H59))="","",OFFSET('Water Data'!$H$28,0,10*ROW('Water Data'!H59)))</f>
        <v/>
      </c>
      <c r="CG65" s="281" t="str">
        <f ca="true">+IF(OFFSET('Water Data'!$H$29,0,10*ROW('Water Data'!H59))="","",OFFSET('Water Data'!$H$29,0,10*ROW('Water Data'!H59)))</f>
        <v/>
      </c>
      <c r="CH65" s="281" t="str">
        <f ca="true">+IF(OFFSET('Water Data'!$I$27,0,10*ROW('Water Data'!I59))="","",OFFSET('Water Data'!$I$27,0,10*ROW('Water Data'!I59)))</f>
        <v/>
      </c>
      <c r="CI65" s="281" t="str">
        <f ca="true">+IF(OFFSET('Water Data'!$I$28,0,10*ROW('Water Data'!I59))="","",OFFSET('Water Data'!$I$28,0,10*ROW('Water Data'!I59)))</f>
        <v/>
      </c>
      <c r="CJ65" s="281" t="str">
        <f ca="true">+IF(OFFSET('Water Data'!$I$29,0,10*ROW('Water Data'!I59))="","",OFFSET('Water Data'!$I$29,0,10*ROW('Water Data'!I59)))</f>
        <v/>
      </c>
      <c r="CK65" s="281" t="str">
        <f ca="true">+IF(OFFSET('Sanitation Data'!$D$28,0,10*ROW('Sanitation Data'!D59))="","",OFFSET('Sanitation Data'!$D$28,0,10*ROW('Sanitation Data'!D59)))</f>
        <v/>
      </c>
      <c r="CL65" s="281" t="str">
        <f ca="true">+IF(OFFSET('Sanitation Data'!$D$29,0,10*ROW('Sanitation Data'!D59))="","",OFFSET('Sanitation Data'!$D$29,0,10*ROW('Sanitation Data'!D59)))</f>
        <v/>
      </c>
      <c r="CM65" s="281" t="str">
        <f ca="true">+IF(OFFSET('Sanitation Data'!$D$30,0,10*ROW('Sanitation Data'!D59))="","",OFFSET('Sanitation Data'!$D$30,0,10*ROW('Sanitation Data'!D59)))</f>
        <v/>
      </c>
      <c r="CN65" s="281" t="str">
        <f ca="true">+IF(OFFSET('Sanitation Data'!$D$31,0,10*ROW('Sanitation Data'!D59))="","",OFFSET('Sanitation Data'!$D$31,0,10*ROW('Sanitation Data'!D59)))</f>
        <v/>
      </c>
      <c r="CO65" s="281" t="str">
        <f ca="true">+IF(OFFSET('Sanitation Data'!$D$32,0,10*ROW('Sanitation Data'!D59))="","",OFFSET('Sanitation Data'!$D$32,0,10*ROW('Sanitation Data'!D59)))</f>
        <v/>
      </c>
      <c r="CP65" s="281" t="str">
        <f ca="true">+IF(OFFSET('Sanitation Data'!$E$28,0,10*ROW('Sanitation Data'!E59))="","",OFFSET('Sanitation Data'!$E$28,0,10*ROW('Sanitation Data'!E59)))</f>
        <v/>
      </c>
      <c r="CQ65" s="281" t="str">
        <f ca="true">+IF(OFFSET('Sanitation Data'!$E$29,0,10*ROW('Sanitation Data'!E59))="","",OFFSET('Sanitation Data'!$E$29,0,10*ROW('Sanitation Data'!E59)))</f>
        <v/>
      </c>
      <c r="CR65" s="281" t="str">
        <f ca="true">+IF(OFFSET('Sanitation Data'!$E$30,0,10*ROW('Sanitation Data'!E59))="","",OFFSET('Sanitation Data'!$E$30,0,10*ROW('Sanitation Data'!E59)))</f>
        <v/>
      </c>
      <c r="CS65" s="281" t="str">
        <f ca="true">+IF(OFFSET('Sanitation Data'!$E$31,0,10*ROW('Sanitation Data'!E59))="","",OFFSET('Sanitation Data'!$E$31,0,10*ROW('Sanitation Data'!E59)))</f>
        <v/>
      </c>
      <c r="CT65" s="281" t="str">
        <f ca="true">+IF(OFFSET('Sanitation Data'!$E$32,0,10*ROW('Sanitation Data'!E59))="","",OFFSET('Sanitation Data'!$E$32,0,10*ROW('Sanitation Data'!E59)))</f>
        <v/>
      </c>
      <c r="CU65" s="281" t="str">
        <f ca="true">+IF(OFFSET('Sanitation Data'!$F$28,0,10*ROW('Sanitation Data'!F59))="","",OFFSET('Sanitation Data'!$F$28,0,10*ROW('Sanitation Data'!F59)))</f>
        <v/>
      </c>
      <c r="CV65" s="281" t="str">
        <f ca="true">+IF(OFFSET('Sanitation Data'!$F$29,0,10*ROW('Sanitation Data'!F59))="","",OFFSET('Sanitation Data'!$F$29,0,10*ROW('Sanitation Data'!F59)))</f>
        <v/>
      </c>
      <c r="CW65" s="281" t="str">
        <f ca="true">+IF(OFFSET('Sanitation Data'!$F$30,0,10*ROW('Sanitation Data'!F59))="","",OFFSET('Sanitation Data'!$F$30,0,10*ROW('Sanitation Data'!F59)))</f>
        <v/>
      </c>
      <c r="CX65" s="281" t="str">
        <f ca="true">+IF(OFFSET('Sanitation Data'!$F$31,0,10*ROW('Sanitation Data'!F59))="","",OFFSET('Sanitation Data'!$F$31,0,10*ROW('Sanitation Data'!F59)))</f>
        <v/>
      </c>
      <c r="CY65" s="281" t="str">
        <f ca="true">+IF(OFFSET('Sanitation Data'!$F$32,0,10*ROW('Sanitation Data'!F59))="","",OFFSET('Sanitation Data'!$F$32,0,10*ROW('Sanitation Data'!F59)))</f>
        <v/>
      </c>
      <c r="CZ65" s="281" t="str">
        <f ca="true">+IF(OFFSET('Sanitation Data'!$G$28,0,10*ROW('Sanitation Data'!G59))="","",OFFSET('Sanitation Data'!$G$28,0,10*ROW('Sanitation Data'!G59)))</f>
        <v/>
      </c>
      <c r="DA65" s="281" t="str">
        <f ca="true">+IF(OFFSET('Sanitation Data'!$G$29,0,10*ROW('Sanitation Data'!G59))="","",OFFSET('Sanitation Data'!$G$29,0,10*ROW('Sanitation Data'!G59)))</f>
        <v/>
      </c>
      <c r="DB65" s="281" t="str">
        <f ca="true">+IF(OFFSET('Sanitation Data'!$G$30,0,10*ROW('Sanitation Data'!G59))="","",OFFSET('Sanitation Data'!$G$30,0,10*ROW('Sanitation Data'!G59)))</f>
        <v/>
      </c>
      <c r="DC65" s="281" t="str">
        <f ca="true">+IF(OFFSET('Sanitation Data'!$G$31,0,10*ROW('Sanitation Data'!G59))="","",OFFSET('Sanitation Data'!$G$31,0,10*ROW('Sanitation Data'!G59)))</f>
        <v/>
      </c>
      <c r="DD65" s="281" t="str">
        <f ca="true">+IF(OFFSET('Sanitation Data'!$G$32,0,10*ROW('Sanitation Data'!G59))="","",OFFSET('Sanitation Data'!$G$32,0,10*ROW('Sanitation Data'!G59)))</f>
        <v/>
      </c>
      <c r="DE65" s="281" t="str">
        <f ca="true">+IF(OFFSET('Sanitation Data'!$H$28,0,10*ROW('Sanitation Data'!H59))="","",OFFSET('Sanitation Data'!$H$28,0,10*ROW('Sanitation Data'!H59)))</f>
        <v/>
      </c>
      <c r="DF65" s="281" t="str">
        <f ca="true">+IF(OFFSET('Sanitation Data'!$H$29,0,10*ROW('Sanitation Data'!H59))="","",OFFSET('Sanitation Data'!$H$29,0,10*ROW('Sanitation Data'!H59)))</f>
        <v/>
      </c>
      <c r="DG65" s="281" t="str">
        <f ca="true">+IF(OFFSET('Sanitation Data'!$H$30,0,10*ROW('Sanitation Data'!H59))="","",OFFSET('Sanitation Data'!$H$30,0,10*ROW('Sanitation Data'!H59)))</f>
        <v/>
      </c>
      <c r="DH65" s="281" t="str">
        <f ca="true">+IF(OFFSET('Sanitation Data'!$H$31,0,10*ROW('Sanitation Data'!H59))="","",OFFSET('Sanitation Data'!$H$31,0,10*ROW('Sanitation Data'!H59)))</f>
        <v/>
      </c>
      <c r="DI65" s="281" t="str">
        <f ca="true">+IF(OFFSET('Sanitation Data'!$H$32,0,10*ROW('Sanitation Data'!H59))="","",OFFSET('Sanitation Data'!$H$32,0,10*ROW('Sanitation Data'!H59)))</f>
        <v/>
      </c>
      <c r="DJ65" s="281" t="str">
        <f ca="true">+IF(OFFSET('Sanitation Data'!$I$28,0,10*ROW('Sanitation Data'!I59))="","",OFFSET('Sanitation Data'!$I$28,0,10*ROW('Sanitation Data'!I59)))</f>
        <v/>
      </c>
      <c r="DK65" s="281" t="str">
        <f ca="true">+IF(OFFSET('Sanitation Data'!$I$29,0,10*ROW('Sanitation Data'!I59))="","",OFFSET('Sanitation Data'!$I$29,0,10*ROW('Sanitation Data'!I59)))</f>
        <v/>
      </c>
      <c r="DL65" s="281" t="str">
        <f ca="true">+IF(OFFSET('Sanitation Data'!$I$30,0,10*ROW('Sanitation Data'!I59))="","",OFFSET('Sanitation Data'!$I$30,0,10*ROW('Sanitation Data'!I59)))</f>
        <v/>
      </c>
      <c r="DM65" s="281" t="str">
        <f ca="true">+IF(OFFSET('Sanitation Data'!$I$31,0,10*ROW('Sanitation Data'!I59))="","",OFFSET('Sanitation Data'!$I$31,0,10*ROW('Sanitation Data'!I59)))</f>
        <v/>
      </c>
      <c r="DN65" s="281" t="str">
        <f ca="true">+IF(OFFSET('Sanitation Data'!$I$32,0,10*ROW('Sanitation Data'!I59))="","",OFFSET('Sanitation Data'!$I$32,0,10*ROW('Sanitation Data'!I59)))</f>
        <v/>
      </c>
      <c r="DO65" s="281" t="str">
        <f ca="true">+IF(OFFSET('Hygiene Data'!$D$11,0,10*ROW('Hygiene Data'!D59))="","",OFFSET('Hygiene Data'!$D$11,0,10*ROW('Hygiene Data'!D59)))</f>
        <v/>
      </c>
      <c r="DP65" s="281" t="str">
        <f ca="true">+IF(OFFSET('Hygiene Data'!$D$12,0,10*ROW('Hygiene Data'!D59))="","",OFFSET('Hygiene Data'!$D$12,0,10*ROW('Hygiene Data'!D59)))</f>
        <v/>
      </c>
      <c r="DQ65" s="281" t="str">
        <f ca="true">+IF(OFFSET('Hygiene Data'!$D$13,0,10*ROW('Hygiene Data'!D59))="","",OFFSET('Hygiene Data'!$D$13,0,10*ROW('Hygiene Data'!D59)))</f>
        <v/>
      </c>
      <c r="DR65" s="281" t="str">
        <f ca="true">+IF(OFFSET('Hygiene Data'!$E$11,0,10*ROW('Hygiene Data'!E59))="","",OFFSET('Hygiene Data'!$E$11,0,10*ROW('Hygiene Data'!E59)))</f>
        <v/>
      </c>
      <c r="DS65" s="281" t="str">
        <f ca="true">+IF(OFFSET('Hygiene Data'!$E$12,0,10*ROW('Hygiene Data'!E59))="","",OFFSET('Hygiene Data'!$E$12,0,10*ROW('Hygiene Data'!E59)))</f>
        <v/>
      </c>
      <c r="DT65" s="281" t="str">
        <f ca="true">+IF(OFFSET('Hygiene Data'!$E$13,0,10*ROW('Hygiene Data'!E59))="","",OFFSET('Hygiene Data'!$E$13,0,10*ROW('Hygiene Data'!E59)))</f>
        <v/>
      </c>
      <c r="DU65" s="281" t="str">
        <f ca="true">+IF(OFFSET('Hygiene Data'!$F$11,0,10*ROW('Hygiene Data'!F59))="","",OFFSET('Hygiene Data'!$F$11,0,10*ROW('Hygiene Data'!F59)))</f>
        <v/>
      </c>
      <c r="DV65" s="281" t="str">
        <f ca="true">+IF(OFFSET('Hygiene Data'!$F$12,0,10*ROW('Hygiene Data'!F59))="","",OFFSET('Hygiene Data'!$F$12,0,10*ROW('Hygiene Data'!F59)))</f>
        <v/>
      </c>
      <c r="DW65" s="281" t="str">
        <f ca="true">+IF(OFFSET('Hygiene Data'!$F$13,0,10*ROW('Hygiene Data'!F59))="","",OFFSET('Hygiene Data'!$F$13,0,10*ROW('Hygiene Data'!F59)))</f>
        <v/>
      </c>
      <c r="DX65" s="281" t="str">
        <f ca="true">+IF(OFFSET('Hygiene Data'!$G$11,0,10*ROW('Hygiene Data'!G59))="","",OFFSET('Hygiene Data'!$G$11,0,10*ROW('Hygiene Data'!G59)))</f>
        <v/>
      </c>
      <c r="DY65" s="281" t="str">
        <f ca="true">+IF(OFFSET('Hygiene Data'!$G$12,0,10*ROW('Hygiene Data'!G59))="","",OFFSET('Hygiene Data'!$G$12,0,10*ROW('Hygiene Data'!G59)))</f>
        <v/>
      </c>
      <c r="DZ65" s="281" t="str">
        <f ca="true">+IF(OFFSET('Hygiene Data'!$G$13,0,10*ROW('Hygiene Data'!G59))="","",OFFSET('Hygiene Data'!$G$13,0,10*ROW('Hygiene Data'!G59)))</f>
        <v/>
      </c>
      <c r="EA65" s="281" t="str">
        <f ca="true">+IF(OFFSET('Hygiene Data'!$H$11,0,10*ROW('Hygiene Data'!H59))="","",OFFSET('Hygiene Data'!$H$11,0,10*ROW('Hygiene Data'!H59)))</f>
        <v/>
      </c>
      <c r="EB65" s="281" t="str">
        <f ca="true">+IF(OFFSET('Hygiene Data'!$H$12,0,10*ROW('Hygiene Data'!H59))="","",OFFSET('Hygiene Data'!$H$12,0,10*ROW('Hygiene Data'!H59)))</f>
        <v/>
      </c>
      <c r="EC65" s="281" t="str">
        <f ca="true">+IF(OFFSET('Hygiene Data'!$H$13,0,10*ROW('Hygiene Data'!H59))="","",OFFSET('Hygiene Data'!$H$13,0,10*ROW('Hygiene Data'!H59)))</f>
        <v/>
      </c>
      <c r="ED65" s="281" t="str">
        <f ca="true">+IF(OFFSET('Hygiene Data'!$I$11,0,10*ROW('Hygiene Data'!I59))="","",OFFSET('Hygiene Data'!$I$11,0,10*ROW('Hygiene Data'!I59)))</f>
        <v/>
      </c>
      <c r="EE65" s="281" t="str">
        <f ca="true">+IF(OFFSET('Hygiene Data'!$I$12,0,10*ROW('Hygiene Data'!I59))="","",OFFSET('Hygiene Data'!$I$12,0,10*ROW('Hygiene Data'!I59)))</f>
        <v/>
      </c>
      <c r="EF65" s="281"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7"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1"/>
      <c r="BS66" s="281" t="str">
        <f ca="true">+IF(OFFSET('Water Data'!$D$27,0,10*ROW('Water Data'!D60))="","",OFFSET('Water Data'!$D$27,0,10*ROW('Water Data'!D60)))</f>
        <v/>
      </c>
      <c r="BT66" s="281" t="str">
        <f ca="true">+IF(OFFSET('Water Data'!$D$28,0,10*ROW('Water Data'!D60))="","",OFFSET('Water Data'!$D$28,0,10*ROW('Water Data'!D60)))</f>
        <v/>
      </c>
      <c r="BU66" s="281" t="str">
        <f ca="true">+IF(OFFSET('Water Data'!$D$29,0,10*ROW('Water Data'!D60))="","",OFFSET('Water Data'!$D$29,0,10*ROW('Water Data'!D60)))</f>
        <v/>
      </c>
      <c r="BV66" s="281" t="str">
        <f ca="true">+IF(OFFSET('Water Data'!$E$27,0,10*ROW('Water Data'!E60))="","",OFFSET('Water Data'!$E$27,0,10*ROW('Water Data'!E60)))</f>
        <v/>
      </c>
      <c r="BW66" s="281" t="str">
        <f ca="true">+IF(OFFSET('Water Data'!$E$28,0,10*ROW('Water Data'!E60))="","",OFFSET('Water Data'!$E$28,0,10*ROW('Water Data'!E60)))</f>
        <v/>
      </c>
      <c r="BX66" s="281" t="str">
        <f ca="true">+IF(OFFSET('Water Data'!$E$29,0,10*ROW('Water Data'!E60))="","",OFFSET('Water Data'!$E$29,0,10*ROW('Water Data'!E60)))</f>
        <v/>
      </c>
      <c r="BY66" s="281" t="str">
        <f ca="true">+IF(OFFSET('Water Data'!$F$27,0,10*ROW('Water Data'!F60))="","",OFFSET('Water Data'!$F$27,0,10*ROW('Water Data'!F60)))</f>
        <v/>
      </c>
      <c r="BZ66" s="281" t="str">
        <f ca="true">+IF(OFFSET('Water Data'!$F$28,0,10*ROW('Water Data'!F60))="","",OFFSET('Water Data'!$F$28,0,10*ROW('Water Data'!F60)))</f>
        <v/>
      </c>
      <c r="CA66" s="281" t="str">
        <f ca="true">+IF(OFFSET('Water Data'!$F$29,0,10*ROW('Water Data'!F60))="","",OFFSET('Water Data'!$F$29,0,10*ROW('Water Data'!F60)))</f>
        <v/>
      </c>
      <c r="CB66" s="281" t="str">
        <f ca="true">+IF(OFFSET('Water Data'!$G$27,0,10*ROW('Water Data'!G60))="","",OFFSET('Water Data'!$G$27,0,10*ROW('Water Data'!G60)))</f>
        <v/>
      </c>
      <c r="CC66" s="281" t="str">
        <f ca="true">+IF(OFFSET('Water Data'!$G$28,0,10*ROW('Water Data'!G60))="","",OFFSET('Water Data'!$G$28,0,10*ROW('Water Data'!G60)))</f>
        <v/>
      </c>
      <c r="CD66" s="281" t="str">
        <f ca="true">+IF(OFFSET('Water Data'!$G$29,0,10*ROW('Water Data'!G60))="","",OFFSET('Water Data'!$G$29,0,10*ROW('Water Data'!G60)))</f>
        <v/>
      </c>
      <c r="CE66" s="281" t="str">
        <f ca="true">+IF(OFFSET('Water Data'!$H$27,0,10*ROW('Water Data'!H60))="","",OFFSET('Water Data'!$H$27,0,10*ROW('Water Data'!H60)))</f>
        <v/>
      </c>
      <c r="CF66" s="281" t="str">
        <f ca="true">+IF(OFFSET('Water Data'!$H$28,0,10*ROW('Water Data'!H60))="","",OFFSET('Water Data'!$H$28,0,10*ROW('Water Data'!H60)))</f>
        <v/>
      </c>
      <c r="CG66" s="281" t="str">
        <f ca="true">+IF(OFFSET('Water Data'!$H$29,0,10*ROW('Water Data'!H60))="","",OFFSET('Water Data'!$H$29,0,10*ROW('Water Data'!H60)))</f>
        <v/>
      </c>
      <c r="CH66" s="281" t="str">
        <f ca="true">+IF(OFFSET('Water Data'!$I$27,0,10*ROW('Water Data'!I60))="","",OFFSET('Water Data'!$I$27,0,10*ROW('Water Data'!I60)))</f>
        <v/>
      </c>
      <c r="CI66" s="281" t="str">
        <f ca="true">+IF(OFFSET('Water Data'!$I$28,0,10*ROW('Water Data'!I60))="","",OFFSET('Water Data'!$I$28,0,10*ROW('Water Data'!I60)))</f>
        <v/>
      </c>
      <c r="CJ66" s="281" t="str">
        <f ca="true">+IF(OFFSET('Water Data'!$I$29,0,10*ROW('Water Data'!I60))="","",OFFSET('Water Data'!$I$29,0,10*ROW('Water Data'!I60)))</f>
        <v/>
      </c>
      <c r="CK66" s="281" t="str">
        <f ca="true">+IF(OFFSET('Sanitation Data'!$D$28,0,10*ROW('Sanitation Data'!D60))="","",OFFSET('Sanitation Data'!$D$28,0,10*ROW('Sanitation Data'!D60)))</f>
        <v/>
      </c>
      <c r="CL66" s="281" t="str">
        <f ca="true">+IF(OFFSET('Sanitation Data'!$D$29,0,10*ROW('Sanitation Data'!D60))="","",OFFSET('Sanitation Data'!$D$29,0,10*ROW('Sanitation Data'!D60)))</f>
        <v/>
      </c>
      <c r="CM66" s="281" t="str">
        <f ca="true">+IF(OFFSET('Sanitation Data'!$D$30,0,10*ROW('Sanitation Data'!D60))="","",OFFSET('Sanitation Data'!$D$30,0,10*ROW('Sanitation Data'!D60)))</f>
        <v/>
      </c>
      <c r="CN66" s="281" t="str">
        <f ca="true">+IF(OFFSET('Sanitation Data'!$D$31,0,10*ROW('Sanitation Data'!D60))="","",OFFSET('Sanitation Data'!$D$31,0,10*ROW('Sanitation Data'!D60)))</f>
        <v/>
      </c>
      <c r="CO66" s="281" t="str">
        <f ca="true">+IF(OFFSET('Sanitation Data'!$D$32,0,10*ROW('Sanitation Data'!D60))="","",OFFSET('Sanitation Data'!$D$32,0,10*ROW('Sanitation Data'!D60)))</f>
        <v/>
      </c>
      <c r="CP66" s="281" t="str">
        <f ca="true">+IF(OFFSET('Sanitation Data'!$E$28,0,10*ROW('Sanitation Data'!E60))="","",OFFSET('Sanitation Data'!$E$28,0,10*ROW('Sanitation Data'!E60)))</f>
        <v/>
      </c>
      <c r="CQ66" s="281" t="str">
        <f ca="true">+IF(OFFSET('Sanitation Data'!$E$29,0,10*ROW('Sanitation Data'!E60))="","",OFFSET('Sanitation Data'!$E$29,0,10*ROW('Sanitation Data'!E60)))</f>
        <v/>
      </c>
      <c r="CR66" s="281" t="str">
        <f ca="true">+IF(OFFSET('Sanitation Data'!$E$30,0,10*ROW('Sanitation Data'!E60))="","",OFFSET('Sanitation Data'!$E$30,0,10*ROW('Sanitation Data'!E60)))</f>
        <v/>
      </c>
      <c r="CS66" s="281" t="str">
        <f ca="true">+IF(OFFSET('Sanitation Data'!$E$31,0,10*ROW('Sanitation Data'!E60))="","",OFFSET('Sanitation Data'!$E$31,0,10*ROW('Sanitation Data'!E60)))</f>
        <v/>
      </c>
      <c r="CT66" s="281" t="str">
        <f ca="true">+IF(OFFSET('Sanitation Data'!$E$32,0,10*ROW('Sanitation Data'!E60))="","",OFFSET('Sanitation Data'!$E$32,0,10*ROW('Sanitation Data'!E60)))</f>
        <v/>
      </c>
      <c r="CU66" s="281" t="str">
        <f ca="true">+IF(OFFSET('Sanitation Data'!$F$28,0,10*ROW('Sanitation Data'!F60))="","",OFFSET('Sanitation Data'!$F$28,0,10*ROW('Sanitation Data'!F60)))</f>
        <v/>
      </c>
      <c r="CV66" s="281" t="str">
        <f ca="true">+IF(OFFSET('Sanitation Data'!$F$29,0,10*ROW('Sanitation Data'!F60))="","",OFFSET('Sanitation Data'!$F$29,0,10*ROW('Sanitation Data'!F60)))</f>
        <v/>
      </c>
      <c r="CW66" s="281" t="str">
        <f ca="true">+IF(OFFSET('Sanitation Data'!$F$30,0,10*ROW('Sanitation Data'!F60))="","",OFFSET('Sanitation Data'!$F$30,0,10*ROW('Sanitation Data'!F60)))</f>
        <v/>
      </c>
      <c r="CX66" s="281" t="str">
        <f ca="true">+IF(OFFSET('Sanitation Data'!$F$31,0,10*ROW('Sanitation Data'!F60))="","",OFFSET('Sanitation Data'!$F$31,0,10*ROW('Sanitation Data'!F60)))</f>
        <v/>
      </c>
      <c r="CY66" s="281" t="str">
        <f ca="true">+IF(OFFSET('Sanitation Data'!$F$32,0,10*ROW('Sanitation Data'!F60))="","",OFFSET('Sanitation Data'!$F$32,0,10*ROW('Sanitation Data'!F60)))</f>
        <v/>
      </c>
      <c r="CZ66" s="281" t="str">
        <f ca="true">+IF(OFFSET('Sanitation Data'!$G$28,0,10*ROW('Sanitation Data'!G60))="","",OFFSET('Sanitation Data'!$G$28,0,10*ROW('Sanitation Data'!G60)))</f>
        <v/>
      </c>
      <c r="DA66" s="281" t="str">
        <f ca="true">+IF(OFFSET('Sanitation Data'!$G$29,0,10*ROW('Sanitation Data'!G60))="","",OFFSET('Sanitation Data'!$G$29,0,10*ROW('Sanitation Data'!G60)))</f>
        <v/>
      </c>
      <c r="DB66" s="281" t="str">
        <f ca="true">+IF(OFFSET('Sanitation Data'!$G$30,0,10*ROW('Sanitation Data'!G60))="","",OFFSET('Sanitation Data'!$G$30,0,10*ROW('Sanitation Data'!G60)))</f>
        <v/>
      </c>
      <c r="DC66" s="281" t="str">
        <f ca="true">+IF(OFFSET('Sanitation Data'!$G$31,0,10*ROW('Sanitation Data'!G60))="","",OFFSET('Sanitation Data'!$G$31,0,10*ROW('Sanitation Data'!G60)))</f>
        <v/>
      </c>
      <c r="DD66" s="281" t="str">
        <f ca="true">+IF(OFFSET('Sanitation Data'!$G$32,0,10*ROW('Sanitation Data'!G60))="","",OFFSET('Sanitation Data'!$G$32,0,10*ROW('Sanitation Data'!G60)))</f>
        <v/>
      </c>
      <c r="DE66" s="281" t="str">
        <f ca="true">+IF(OFFSET('Sanitation Data'!$H$28,0,10*ROW('Sanitation Data'!H60))="","",OFFSET('Sanitation Data'!$H$28,0,10*ROW('Sanitation Data'!H60)))</f>
        <v/>
      </c>
      <c r="DF66" s="281" t="str">
        <f ca="true">+IF(OFFSET('Sanitation Data'!$H$29,0,10*ROW('Sanitation Data'!H60))="","",OFFSET('Sanitation Data'!$H$29,0,10*ROW('Sanitation Data'!H60)))</f>
        <v/>
      </c>
      <c r="DG66" s="281" t="str">
        <f ca="true">+IF(OFFSET('Sanitation Data'!$H$30,0,10*ROW('Sanitation Data'!H60))="","",OFFSET('Sanitation Data'!$H$30,0,10*ROW('Sanitation Data'!H60)))</f>
        <v/>
      </c>
      <c r="DH66" s="281" t="str">
        <f ca="true">+IF(OFFSET('Sanitation Data'!$H$31,0,10*ROW('Sanitation Data'!H60))="","",OFFSET('Sanitation Data'!$H$31,0,10*ROW('Sanitation Data'!H60)))</f>
        <v/>
      </c>
      <c r="DI66" s="281" t="str">
        <f ca="true">+IF(OFFSET('Sanitation Data'!$H$32,0,10*ROW('Sanitation Data'!H60))="","",OFFSET('Sanitation Data'!$H$32,0,10*ROW('Sanitation Data'!H60)))</f>
        <v/>
      </c>
      <c r="DJ66" s="281" t="str">
        <f ca="true">+IF(OFFSET('Sanitation Data'!$I$28,0,10*ROW('Sanitation Data'!I60))="","",OFFSET('Sanitation Data'!$I$28,0,10*ROW('Sanitation Data'!I60)))</f>
        <v/>
      </c>
      <c r="DK66" s="281" t="str">
        <f ca="true">+IF(OFFSET('Sanitation Data'!$I$29,0,10*ROW('Sanitation Data'!I60))="","",OFFSET('Sanitation Data'!$I$29,0,10*ROW('Sanitation Data'!I60)))</f>
        <v/>
      </c>
      <c r="DL66" s="281" t="str">
        <f ca="true">+IF(OFFSET('Sanitation Data'!$I$30,0,10*ROW('Sanitation Data'!I60))="","",OFFSET('Sanitation Data'!$I$30,0,10*ROW('Sanitation Data'!I60)))</f>
        <v/>
      </c>
      <c r="DM66" s="281" t="str">
        <f ca="true">+IF(OFFSET('Sanitation Data'!$I$31,0,10*ROW('Sanitation Data'!I60))="","",OFFSET('Sanitation Data'!$I$31,0,10*ROW('Sanitation Data'!I60)))</f>
        <v/>
      </c>
      <c r="DN66" s="281" t="str">
        <f ca="true">+IF(OFFSET('Sanitation Data'!$I$32,0,10*ROW('Sanitation Data'!I60))="","",OFFSET('Sanitation Data'!$I$32,0,10*ROW('Sanitation Data'!I60)))</f>
        <v/>
      </c>
      <c r="DO66" s="281" t="str">
        <f ca="true">+IF(OFFSET('Hygiene Data'!$D$11,0,10*ROW('Hygiene Data'!D60))="","",OFFSET('Hygiene Data'!$D$11,0,10*ROW('Hygiene Data'!D60)))</f>
        <v/>
      </c>
      <c r="DP66" s="281" t="str">
        <f ca="true">+IF(OFFSET('Hygiene Data'!$D$12,0,10*ROW('Hygiene Data'!D60))="","",OFFSET('Hygiene Data'!$D$12,0,10*ROW('Hygiene Data'!D60)))</f>
        <v/>
      </c>
      <c r="DQ66" s="281" t="str">
        <f ca="true">+IF(OFFSET('Hygiene Data'!$D$13,0,10*ROW('Hygiene Data'!D60))="","",OFFSET('Hygiene Data'!$D$13,0,10*ROW('Hygiene Data'!D60)))</f>
        <v/>
      </c>
      <c r="DR66" s="281" t="str">
        <f ca="true">+IF(OFFSET('Hygiene Data'!$E$11,0,10*ROW('Hygiene Data'!E60))="","",OFFSET('Hygiene Data'!$E$11,0,10*ROW('Hygiene Data'!E60)))</f>
        <v/>
      </c>
      <c r="DS66" s="281" t="str">
        <f ca="true">+IF(OFFSET('Hygiene Data'!$E$12,0,10*ROW('Hygiene Data'!E60))="","",OFFSET('Hygiene Data'!$E$12,0,10*ROW('Hygiene Data'!E60)))</f>
        <v/>
      </c>
      <c r="DT66" s="281" t="str">
        <f ca="true">+IF(OFFSET('Hygiene Data'!$E$13,0,10*ROW('Hygiene Data'!E60))="","",OFFSET('Hygiene Data'!$E$13,0,10*ROW('Hygiene Data'!E60)))</f>
        <v/>
      </c>
      <c r="DU66" s="281" t="str">
        <f ca="true">+IF(OFFSET('Hygiene Data'!$F$11,0,10*ROW('Hygiene Data'!F60))="","",OFFSET('Hygiene Data'!$F$11,0,10*ROW('Hygiene Data'!F60)))</f>
        <v/>
      </c>
      <c r="DV66" s="281" t="str">
        <f ca="true">+IF(OFFSET('Hygiene Data'!$F$12,0,10*ROW('Hygiene Data'!F60))="","",OFFSET('Hygiene Data'!$F$12,0,10*ROW('Hygiene Data'!F60)))</f>
        <v/>
      </c>
      <c r="DW66" s="281" t="str">
        <f ca="true">+IF(OFFSET('Hygiene Data'!$F$13,0,10*ROW('Hygiene Data'!F60))="","",OFFSET('Hygiene Data'!$F$13,0,10*ROW('Hygiene Data'!F60)))</f>
        <v/>
      </c>
      <c r="DX66" s="281" t="str">
        <f ca="true">+IF(OFFSET('Hygiene Data'!$G$11,0,10*ROW('Hygiene Data'!G60))="","",OFFSET('Hygiene Data'!$G$11,0,10*ROW('Hygiene Data'!G60)))</f>
        <v/>
      </c>
      <c r="DY66" s="281" t="str">
        <f ca="true">+IF(OFFSET('Hygiene Data'!$G$12,0,10*ROW('Hygiene Data'!G60))="","",OFFSET('Hygiene Data'!$G$12,0,10*ROW('Hygiene Data'!G60)))</f>
        <v/>
      </c>
      <c r="DZ66" s="281" t="str">
        <f ca="true">+IF(OFFSET('Hygiene Data'!$G$13,0,10*ROW('Hygiene Data'!G60))="","",OFFSET('Hygiene Data'!$G$13,0,10*ROW('Hygiene Data'!G60)))</f>
        <v/>
      </c>
      <c r="EA66" s="281" t="str">
        <f ca="true">+IF(OFFSET('Hygiene Data'!$H$11,0,10*ROW('Hygiene Data'!H60))="","",OFFSET('Hygiene Data'!$H$11,0,10*ROW('Hygiene Data'!H60)))</f>
        <v/>
      </c>
      <c r="EB66" s="281" t="str">
        <f ca="true">+IF(OFFSET('Hygiene Data'!$H$12,0,10*ROW('Hygiene Data'!H60))="","",OFFSET('Hygiene Data'!$H$12,0,10*ROW('Hygiene Data'!H60)))</f>
        <v/>
      </c>
      <c r="EC66" s="281" t="str">
        <f ca="true">+IF(OFFSET('Hygiene Data'!$H$13,0,10*ROW('Hygiene Data'!H60))="","",OFFSET('Hygiene Data'!$H$13,0,10*ROW('Hygiene Data'!H60)))</f>
        <v/>
      </c>
      <c r="ED66" s="281" t="str">
        <f ca="true">+IF(OFFSET('Hygiene Data'!$I$11,0,10*ROW('Hygiene Data'!I60))="","",OFFSET('Hygiene Data'!$I$11,0,10*ROW('Hygiene Data'!I60)))</f>
        <v/>
      </c>
      <c r="EE66" s="281" t="str">
        <f ca="true">+IF(OFFSET('Hygiene Data'!$I$12,0,10*ROW('Hygiene Data'!I60))="","",OFFSET('Hygiene Data'!$I$12,0,10*ROW('Hygiene Data'!I60)))</f>
        <v/>
      </c>
      <c r="EF66" s="281"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7"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1"/>
      <c r="BS67" s="281" t="str">
        <f ca="true">+IF(OFFSET('Water Data'!$D$27,0,10*ROW('Water Data'!D61))="","",OFFSET('Water Data'!$D$27,0,10*ROW('Water Data'!D61)))</f>
        <v/>
      </c>
      <c r="BT67" s="281" t="str">
        <f ca="true">+IF(OFFSET('Water Data'!$D$28,0,10*ROW('Water Data'!D61))="","",OFFSET('Water Data'!$D$28,0,10*ROW('Water Data'!D61)))</f>
        <v/>
      </c>
      <c r="BU67" s="281" t="str">
        <f ca="true">+IF(OFFSET('Water Data'!$D$29,0,10*ROW('Water Data'!D61))="","",OFFSET('Water Data'!$D$29,0,10*ROW('Water Data'!D61)))</f>
        <v/>
      </c>
      <c r="BV67" s="281" t="str">
        <f ca="true">+IF(OFFSET('Water Data'!$E$27,0,10*ROW('Water Data'!E61))="","",OFFSET('Water Data'!$E$27,0,10*ROW('Water Data'!E61)))</f>
        <v/>
      </c>
      <c r="BW67" s="281" t="str">
        <f ca="true">+IF(OFFSET('Water Data'!$E$28,0,10*ROW('Water Data'!E61))="","",OFFSET('Water Data'!$E$28,0,10*ROW('Water Data'!E61)))</f>
        <v/>
      </c>
      <c r="BX67" s="281" t="str">
        <f ca="true">+IF(OFFSET('Water Data'!$E$29,0,10*ROW('Water Data'!E61))="","",OFFSET('Water Data'!$E$29,0,10*ROW('Water Data'!E61)))</f>
        <v/>
      </c>
      <c r="BY67" s="281" t="str">
        <f ca="true">+IF(OFFSET('Water Data'!$F$27,0,10*ROW('Water Data'!F61))="","",OFFSET('Water Data'!$F$27,0,10*ROW('Water Data'!F61)))</f>
        <v/>
      </c>
      <c r="BZ67" s="281" t="str">
        <f ca="true">+IF(OFFSET('Water Data'!$F$28,0,10*ROW('Water Data'!F61))="","",OFFSET('Water Data'!$F$28,0,10*ROW('Water Data'!F61)))</f>
        <v/>
      </c>
      <c r="CA67" s="281" t="str">
        <f ca="true">+IF(OFFSET('Water Data'!$F$29,0,10*ROW('Water Data'!F61))="","",OFFSET('Water Data'!$F$29,0,10*ROW('Water Data'!F61)))</f>
        <v/>
      </c>
      <c r="CB67" s="281" t="str">
        <f ca="true">+IF(OFFSET('Water Data'!$G$27,0,10*ROW('Water Data'!G61))="","",OFFSET('Water Data'!$G$27,0,10*ROW('Water Data'!G61)))</f>
        <v/>
      </c>
      <c r="CC67" s="281" t="str">
        <f ca="true">+IF(OFFSET('Water Data'!$G$28,0,10*ROW('Water Data'!G61))="","",OFFSET('Water Data'!$G$28,0,10*ROW('Water Data'!G61)))</f>
        <v/>
      </c>
      <c r="CD67" s="281" t="str">
        <f ca="true">+IF(OFFSET('Water Data'!$G$29,0,10*ROW('Water Data'!G61))="","",OFFSET('Water Data'!$G$29,0,10*ROW('Water Data'!G61)))</f>
        <v/>
      </c>
      <c r="CE67" s="281" t="str">
        <f ca="true">+IF(OFFSET('Water Data'!$H$27,0,10*ROW('Water Data'!H61))="","",OFFSET('Water Data'!$H$27,0,10*ROW('Water Data'!H61)))</f>
        <v/>
      </c>
      <c r="CF67" s="281" t="str">
        <f ca="true">+IF(OFFSET('Water Data'!$H$28,0,10*ROW('Water Data'!H61))="","",OFFSET('Water Data'!$H$28,0,10*ROW('Water Data'!H61)))</f>
        <v/>
      </c>
      <c r="CG67" s="281" t="str">
        <f ca="true">+IF(OFFSET('Water Data'!$H$29,0,10*ROW('Water Data'!H61))="","",OFFSET('Water Data'!$H$29,0,10*ROW('Water Data'!H61)))</f>
        <v/>
      </c>
      <c r="CH67" s="281" t="str">
        <f ca="true">+IF(OFFSET('Water Data'!$I$27,0,10*ROW('Water Data'!I61))="","",OFFSET('Water Data'!$I$27,0,10*ROW('Water Data'!I61)))</f>
        <v/>
      </c>
      <c r="CI67" s="281" t="str">
        <f ca="true">+IF(OFFSET('Water Data'!$I$28,0,10*ROW('Water Data'!I61))="","",OFFSET('Water Data'!$I$28,0,10*ROW('Water Data'!I61)))</f>
        <v/>
      </c>
      <c r="CJ67" s="281" t="str">
        <f ca="true">+IF(OFFSET('Water Data'!$I$29,0,10*ROW('Water Data'!I61))="","",OFFSET('Water Data'!$I$29,0,10*ROW('Water Data'!I61)))</f>
        <v/>
      </c>
      <c r="CK67" s="281" t="str">
        <f ca="true">+IF(OFFSET('Sanitation Data'!$D$28,0,10*ROW('Sanitation Data'!D61))="","",OFFSET('Sanitation Data'!$D$28,0,10*ROW('Sanitation Data'!D61)))</f>
        <v/>
      </c>
      <c r="CL67" s="281" t="str">
        <f ca="true">+IF(OFFSET('Sanitation Data'!$D$29,0,10*ROW('Sanitation Data'!D61))="","",OFFSET('Sanitation Data'!$D$29,0,10*ROW('Sanitation Data'!D61)))</f>
        <v/>
      </c>
      <c r="CM67" s="281" t="str">
        <f ca="true">+IF(OFFSET('Sanitation Data'!$D$30,0,10*ROW('Sanitation Data'!D61))="","",OFFSET('Sanitation Data'!$D$30,0,10*ROW('Sanitation Data'!D61)))</f>
        <v/>
      </c>
      <c r="CN67" s="281" t="str">
        <f ca="true">+IF(OFFSET('Sanitation Data'!$D$31,0,10*ROW('Sanitation Data'!D61))="","",OFFSET('Sanitation Data'!$D$31,0,10*ROW('Sanitation Data'!D61)))</f>
        <v/>
      </c>
      <c r="CO67" s="281" t="str">
        <f ca="true">+IF(OFFSET('Sanitation Data'!$D$32,0,10*ROW('Sanitation Data'!D61))="","",OFFSET('Sanitation Data'!$D$32,0,10*ROW('Sanitation Data'!D61)))</f>
        <v/>
      </c>
      <c r="CP67" s="281" t="str">
        <f ca="true">+IF(OFFSET('Sanitation Data'!$E$28,0,10*ROW('Sanitation Data'!E61))="","",OFFSET('Sanitation Data'!$E$28,0,10*ROW('Sanitation Data'!E61)))</f>
        <v/>
      </c>
      <c r="CQ67" s="281" t="str">
        <f ca="true">+IF(OFFSET('Sanitation Data'!$E$29,0,10*ROW('Sanitation Data'!E61))="","",OFFSET('Sanitation Data'!$E$29,0,10*ROW('Sanitation Data'!E61)))</f>
        <v/>
      </c>
      <c r="CR67" s="281" t="str">
        <f ca="true">+IF(OFFSET('Sanitation Data'!$E$30,0,10*ROW('Sanitation Data'!E61))="","",OFFSET('Sanitation Data'!$E$30,0,10*ROW('Sanitation Data'!E61)))</f>
        <v/>
      </c>
      <c r="CS67" s="281" t="str">
        <f ca="true">+IF(OFFSET('Sanitation Data'!$E$31,0,10*ROW('Sanitation Data'!E61))="","",OFFSET('Sanitation Data'!$E$31,0,10*ROW('Sanitation Data'!E61)))</f>
        <v/>
      </c>
      <c r="CT67" s="281" t="str">
        <f ca="true">+IF(OFFSET('Sanitation Data'!$E$32,0,10*ROW('Sanitation Data'!E61))="","",OFFSET('Sanitation Data'!$E$32,0,10*ROW('Sanitation Data'!E61)))</f>
        <v/>
      </c>
      <c r="CU67" s="281" t="str">
        <f ca="true">+IF(OFFSET('Sanitation Data'!$F$28,0,10*ROW('Sanitation Data'!F61))="","",OFFSET('Sanitation Data'!$F$28,0,10*ROW('Sanitation Data'!F61)))</f>
        <v/>
      </c>
      <c r="CV67" s="281" t="str">
        <f ca="true">+IF(OFFSET('Sanitation Data'!$F$29,0,10*ROW('Sanitation Data'!F61))="","",OFFSET('Sanitation Data'!$F$29,0,10*ROW('Sanitation Data'!F61)))</f>
        <v/>
      </c>
      <c r="CW67" s="281" t="str">
        <f ca="true">+IF(OFFSET('Sanitation Data'!$F$30,0,10*ROW('Sanitation Data'!F61))="","",OFFSET('Sanitation Data'!$F$30,0,10*ROW('Sanitation Data'!F61)))</f>
        <v/>
      </c>
      <c r="CX67" s="281" t="str">
        <f ca="true">+IF(OFFSET('Sanitation Data'!$F$31,0,10*ROW('Sanitation Data'!F61))="","",OFFSET('Sanitation Data'!$F$31,0,10*ROW('Sanitation Data'!F61)))</f>
        <v/>
      </c>
      <c r="CY67" s="281" t="str">
        <f ca="true">+IF(OFFSET('Sanitation Data'!$F$32,0,10*ROW('Sanitation Data'!F61))="","",OFFSET('Sanitation Data'!$F$32,0,10*ROW('Sanitation Data'!F61)))</f>
        <v/>
      </c>
      <c r="CZ67" s="281" t="str">
        <f ca="true">+IF(OFFSET('Sanitation Data'!$G$28,0,10*ROW('Sanitation Data'!G61))="","",OFFSET('Sanitation Data'!$G$28,0,10*ROW('Sanitation Data'!G61)))</f>
        <v/>
      </c>
      <c r="DA67" s="281" t="str">
        <f ca="true">+IF(OFFSET('Sanitation Data'!$G$29,0,10*ROW('Sanitation Data'!G61))="","",OFFSET('Sanitation Data'!$G$29,0,10*ROW('Sanitation Data'!G61)))</f>
        <v/>
      </c>
      <c r="DB67" s="281" t="str">
        <f ca="true">+IF(OFFSET('Sanitation Data'!$G$30,0,10*ROW('Sanitation Data'!G61))="","",OFFSET('Sanitation Data'!$G$30,0,10*ROW('Sanitation Data'!G61)))</f>
        <v/>
      </c>
      <c r="DC67" s="281" t="str">
        <f ca="true">+IF(OFFSET('Sanitation Data'!$G$31,0,10*ROW('Sanitation Data'!G61))="","",OFFSET('Sanitation Data'!$G$31,0,10*ROW('Sanitation Data'!G61)))</f>
        <v/>
      </c>
      <c r="DD67" s="281" t="str">
        <f ca="true">+IF(OFFSET('Sanitation Data'!$G$32,0,10*ROW('Sanitation Data'!G61))="","",OFFSET('Sanitation Data'!$G$32,0,10*ROW('Sanitation Data'!G61)))</f>
        <v/>
      </c>
      <c r="DE67" s="281" t="str">
        <f ca="true">+IF(OFFSET('Sanitation Data'!$H$28,0,10*ROW('Sanitation Data'!H61))="","",OFFSET('Sanitation Data'!$H$28,0,10*ROW('Sanitation Data'!H61)))</f>
        <v/>
      </c>
      <c r="DF67" s="281" t="str">
        <f ca="true">+IF(OFFSET('Sanitation Data'!$H$29,0,10*ROW('Sanitation Data'!H61))="","",OFFSET('Sanitation Data'!$H$29,0,10*ROW('Sanitation Data'!H61)))</f>
        <v/>
      </c>
      <c r="DG67" s="281" t="str">
        <f ca="true">+IF(OFFSET('Sanitation Data'!$H$30,0,10*ROW('Sanitation Data'!H61))="","",OFFSET('Sanitation Data'!$H$30,0,10*ROW('Sanitation Data'!H61)))</f>
        <v/>
      </c>
      <c r="DH67" s="281" t="str">
        <f ca="true">+IF(OFFSET('Sanitation Data'!$H$31,0,10*ROW('Sanitation Data'!H61))="","",OFFSET('Sanitation Data'!$H$31,0,10*ROW('Sanitation Data'!H61)))</f>
        <v/>
      </c>
      <c r="DI67" s="281" t="str">
        <f ca="true">+IF(OFFSET('Sanitation Data'!$H$32,0,10*ROW('Sanitation Data'!H61))="","",OFFSET('Sanitation Data'!$H$32,0,10*ROW('Sanitation Data'!H61)))</f>
        <v/>
      </c>
      <c r="DJ67" s="281" t="str">
        <f ca="true">+IF(OFFSET('Sanitation Data'!$I$28,0,10*ROW('Sanitation Data'!I61))="","",OFFSET('Sanitation Data'!$I$28,0,10*ROW('Sanitation Data'!I61)))</f>
        <v/>
      </c>
      <c r="DK67" s="281" t="str">
        <f ca="true">+IF(OFFSET('Sanitation Data'!$I$29,0,10*ROW('Sanitation Data'!I61))="","",OFFSET('Sanitation Data'!$I$29,0,10*ROW('Sanitation Data'!I61)))</f>
        <v/>
      </c>
      <c r="DL67" s="281" t="str">
        <f ca="true">+IF(OFFSET('Sanitation Data'!$I$30,0,10*ROW('Sanitation Data'!I61))="","",OFFSET('Sanitation Data'!$I$30,0,10*ROW('Sanitation Data'!I61)))</f>
        <v/>
      </c>
      <c r="DM67" s="281" t="str">
        <f ca="true">+IF(OFFSET('Sanitation Data'!$I$31,0,10*ROW('Sanitation Data'!I61))="","",OFFSET('Sanitation Data'!$I$31,0,10*ROW('Sanitation Data'!I61)))</f>
        <v/>
      </c>
      <c r="DN67" s="281" t="str">
        <f ca="true">+IF(OFFSET('Sanitation Data'!$I$32,0,10*ROW('Sanitation Data'!I61))="","",OFFSET('Sanitation Data'!$I$32,0,10*ROW('Sanitation Data'!I61)))</f>
        <v/>
      </c>
      <c r="DO67" s="281" t="str">
        <f ca="true">+IF(OFFSET('Hygiene Data'!$D$11,0,10*ROW('Hygiene Data'!D61))="","",OFFSET('Hygiene Data'!$D$11,0,10*ROW('Hygiene Data'!D61)))</f>
        <v/>
      </c>
      <c r="DP67" s="281" t="str">
        <f ca="true">+IF(OFFSET('Hygiene Data'!$D$12,0,10*ROW('Hygiene Data'!D61))="","",OFFSET('Hygiene Data'!$D$12,0,10*ROW('Hygiene Data'!D61)))</f>
        <v/>
      </c>
      <c r="DQ67" s="281" t="str">
        <f ca="true">+IF(OFFSET('Hygiene Data'!$D$13,0,10*ROW('Hygiene Data'!D61))="","",OFFSET('Hygiene Data'!$D$13,0,10*ROW('Hygiene Data'!D61)))</f>
        <v/>
      </c>
      <c r="DR67" s="281" t="str">
        <f ca="true">+IF(OFFSET('Hygiene Data'!$E$11,0,10*ROW('Hygiene Data'!E61))="","",OFFSET('Hygiene Data'!$E$11,0,10*ROW('Hygiene Data'!E61)))</f>
        <v/>
      </c>
      <c r="DS67" s="281" t="str">
        <f ca="true">+IF(OFFSET('Hygiene Data'!$E$12,0,10*ROW('Hygiene Data'!E61))="","",OFFSET('Hygiene Data'!$E$12,0,10*ROW('Hygiene Data'!E61)))</f>
        <v/>
      </c>
      <c r="DT67" s="281" t="str">
        <f ca="true">+IF(OFFSET('Hygiene Data'!$E$13,0,10*ROW('Hygiene Data'!E61))="","",OFFSET('Hygiene Data'!$E$13,0,10*ROW('Hygiene Data'!E61)))</f>
        <v/>
      </c>
      <c r="DU67" s="281" t="str">
        <f ca="true">+IF(OFFSET('Hygiene Data'!$F$11,0,10*ROW('Hygiene Data'!F61))="","",OFFSET('Hygiene Data'!$F$11,0,10*ROW('Hygiene Data'!F61)))</f>
        <v/>
      </c>
      <c r="DV67" s="281" t="str">
        <f ca="true">+IF(OFFSET('Hygiene Data'!$F$12,0,10*ROW('Hygiene Data'!F61))="","",OFFSET('Hygiene Data'!$F$12,0,10*ROW('Hygiene Data'!F61)))</f>
        <v/>
      </c>
      <c r="DW67" s="281" t="str">
        <f ca="true">+IF(OFFSET('Hygiene Data'!$F$13,0,10*ROW('Hygiene Data'!F61))="","",OFFSET('Hygiene Data'!$F$13,0,10*ROW('Hygiene Data'!F61)))</f>
        <v/>
      </c>
      <c r="DX67" s="281" t="str">
        <f ca="true">+IF(OFFSET('Hygiene Data'!$G$11,0,10*ROW('Hygiene Data'!G61))="","",OFFSET('Hygiene Data'!$G$11,0,10*ROW('Hygiene Data'!G61)))</f>
        <v/>
      </c>
      <c r="DY67" s="281" t="str">
        <f ca="true">+IF(OFFSET('Hygiene Data'!$G$12,0,10*ROW('Hygiene Data'!G61))="","",OFFSET('Hygiene Data'!$G$12,0,10*ROW('Hygiene Data'!G61)))</f>
        <v/>
      </c>
      <c r="DZ67" s="281" t="str">
        <f ca="true">+IF(OFFSET('Hygiene Data'!$G$13,0,10*ROW('Hygiene Data'!G61))="","",OFFSET('Hygiene Data'!$G$13,0,10*ROW('Hygiene Data'!G61)))</f>
        <v/>
      </c>
      <c r="EA67" s="281" t="str">
        <f ca="true">+IF(OFFSET('Hygiene Data'!$H$11,0,10*ROW('Hygiene Data'!H61))="","",OFFSET('Hygiene Data'!$H$11,0,10*ROW('Hygiene Data'!H61)))</f>
        <v/>
      </c>
      <c r="EB67" s="281" t="str">
        <f ca="true">+IF(OFFSET('Hygiene Data'!$H$12,0,10*ROW('Hygiene Data'!H61))="","",OFFSET('Hygiene Data'!$H$12,0,10*ROW('Hygiene Data'!H61)))</f>
        <v/>
      </c>
      <c r="EC67" s="281" t="str">
        <f ca="true">+IF(OFFSET('Hygiene Data'!$H$13,0,10*ROW('Hygiene Data'!H61))="","",OFFSET('Hygiene Data'!$H$13,0,10*ROW('Hygiene Data'!H61)))</f>
        <v/>
      </c>
      <c r="ED67" s="281" t="str">
        <f ca="true">+IF(OFFSET('Hygiene Data'!$I$11,0,10*ROW('Hygiene Data'!I61))="","",OFFSET('Hygiene Data'!$I$11,0,10*ROW('Hygiene Data'!I61)))</f>
        <v/>
      </c>
      <c r="EE67" s="281" t="str">
        <f ca="true">+IF(OFFSET('Hygiene Data'!$I$12,0,10*ROW('Hygiene Data'!I61))="","",OFFSET('Hygiene Data'!$I$12,0,10*ROW('Hygiene Data'!I61)))</f>
        <v/>
      </c>
      <c r="EF67" s="281"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7"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1"/>
      <c r="BS68" s="281" t="str">
        <f ca="true">+IF(OFFSET('Water Data'!$D$27,0,10*ROW('Water Data'!D62))="","",OFFSET('Water Data'!$D$27,0,10*ROW('Water Data'!D62)))</f>
        <v/>
      </c>
      <c r="BT68" s="281" t="str">
        <f ca="true">+IF(OFFSET('Water Data'!$D$28,0,10*ROW('Water Data'!D62))="","",OFFSET('Water Data'!$D$28,0,10*ROW('Water Data'!D62)))</f>
        <v/>
      </c>
      <c r="BU68" s="281" t="str">
        <f ca="true">+IF(OFFSET('Water Data'!$D$29,0,10*ROW('Water Data'!D62))="","",OFFSET('Water Data'!$D$29,0,10*ROW('Water Data'!D62)))</f>
        <v/>
      </c>
      <c r="BV68" s="281" t="str">
        <f ca="true">+IF(OFFSET('Water Data'!$E$27,0,10*ROW('Water Data'!E62))="","",OFFSET('Water Data'!$E$27,0,10*ROW('Water Data'!E62)))</f>
        <v/>
      </c>
      <c r="BW68" s="281" t="str">
        <f ca="true">+IF(OFFSET('Water Data'!$E$28,0,10*ROW('Water Data'!E62))="","",OFFSET('Water Data'!$E$28,0,10*ROW('Water Data'!E62)))</f>
        <v/>
      </c>
      <c r="BX68" s="281" t="str">
        <f ca="true">+IF(OFFSET('Water Data'!$E$29,0,10*ROW('Water Data'!E62))="","",OFFSET('Water Data'!$E$29,0,10*ROW('Water Data'!E62)))</f>
        <v/>
      </c>
      <c r="BY68" s="281" t="str">
        <f ca="true">+IF(OFFSET('Water Data'!$F$27,0,10*ROW('Water Data'!F62))="","",OFFSET('Water Data'!$F$27,0,10*ROW('Water Data'!F62)))</f>
        <v/>
      </c>
      <c r="BZ68" s="281" t="str">
        <f ca="true">+IF(OFFSET('Water Data'!$F$28,0,10*ROW('Water Data'!F62))="","",OFFSET('Water Data'!$F$28,0,10*ROW('Water Data'!F62)))</f>
        <v/>
      </c>
      <c r="CA68" s="281" t="str">
        <f ca="true">+IF(OFFSET('Water Data'!$F$29,0,10*ROW('Water Data'!F62))="","",OFFSET('Water Data'!$F$29,0,10*ROW('Water Data'!F62)))</f>
        <v/>
      </c>
      <c r="CB68" s="281" t="str">
        <f ca="true">+IF(OFFSET('Water Data'!$G$27,0,10*ROW('Water Data'!G62))="","",OFFSET('Water Data'!$G$27,0,10*ROW('Water Data'!G62)))</f>
        <v/>
      </c>
      <c r="CC68" s="281" t="str">
        <f ca="true">+IF(OFFSET('Water Data'!$G$28,0,10*ROW('Water Data'!G62))="","",OFFSET('Water Data'!$G$28,0,10*ROW('Water Data'!G62)))</f>
        <v/>
      </c>
      <c r="CD68" s="281" t="str">
        <f ca="true">+IF(OFFSET('Water Data'!$G$29,0,10*ROW('Water Data'!G62))="","",OFFSET('Water Data'!$G$29,0,10*ROW('Water Data'!G62)))</f>
        <v/>
      </c>
      <c r="CE68" s="281" t="str">
        <f ca="true">+IF(OFFSET('Water Data'!$H$27,0,10*ROW('Water Data'!H62))="","",OFFSET('Water Data'!$H$27,0,10*ROW('Water Data'!H62)))</f>
        <v/>
      </c>
      <c r="CF68" s="281" t="str">
        <f ca="true">+IF(OFFSET('Water Data'!$H$28,0,10*ROW('Water Data'!H62))="","",OFFSET('Water Data'!$H$28,0,10*ROW('Water Data'!H62)))</f>
        <v/>
      </c>
      <c r="CG68" s="281" t="str">
        <f ca="true">+IF(OFFSET('Water Data'!$H$29,0,10*ROW('Water Data'!H62))="","",OFFSET('Water Data'!$H$29,0,10*ROW('Water Data'!H62)))</f>
        <v/>
      </c>
      <c r="CH68" s="281" t="str">
        <f ca="true">+IF(OFFSET('Water Data'!$I$27,0,10*ROW('Water Data'!I62))="","",OFFSET('Water Data'!$I$27,0,10*ROW('Water Data'!I62)))</f>
        <v/>
      </c>
      <c r="CI68" s="281" t="str">
        <f ca="true">+IF(OFFSET('Water Data'!$I$28,0,10*ROW('Water Data'!I62))="","",OFFSET('Water Data'!$I$28,0,10*ROW('Water Data'!I62)))</f>
        <v/>
      </c>
      <c r="CJ68" s="281" t="str">
        <f ca="true">+IF(OFFSET('Water Data'!$I$29,0,10*ROW('Water Data'!I62))="","",OFFSET('Water Data'!$I$29,0,10*ROW('Water Data'!I62)))</f>
        <v/>
      </c>
      <c r="CK68" s="281" t="str">
        <f ca="true">+IF(OFFSET('Sanitation Data'!$D$28,0,10*ROW('Sanitation Data'!D62))="","",OFFSET('Sanitation Data'!$D$28,0,10*ROW('Sanitation Data'!D62)))</f>
        <v/>
      </c>
      <c r="CL68" s="281" t="str">
        <f ca="true">+IF(OFFSET('Sanitation Data'!$D$29,0,10*ROW('Sanitation Data'!D62))="","",OFFSET('Sanitation Data'!$D$29,0,10*ROW('Sanitation Data'!D62)))</f>
        <v/>
      </c>
      <c r="CM68" s="281" t="str">
        <f ca="true">+IF(OFFSET('Sanitation Data'!$D$30,0,10*ROW('Sanitation Data'!D62))="","",OFFSET('Sanitation Data'!$D$30,0,10*ROW('Sanitation Data'!D62)))</f>
        <v/>
      </c>
      <c r="CN68" s="281" t="str">
        <f ca="true">+IF(OFFSET('Sanitation Data'!$D$31,0,10*ROW('Sanitation Data'!D62))="","",OFFSET('Sanitation Data'!$D$31,0,10*ROW('Sanitation Data'!D62)))</f>
        <v/>
      </c>
      <c r="CO68" s="281" t="str">
        <f ca="true">+IF(OFFSET('Sanitation Data'!$D$32,0,10*ROW('Sanitation Data'!D62))="","",OFFSET('Sanitation Data'!$D$32,0,10*ROW('Sanitation Data'!D62)))</f>
        <v/>
      </c>
      <c r="CP68" s="281" t="str">
        <f ca="true">+IF(OFFSET('Sanitation Data'!$E$28,0,10*ROW('Sanitation Data'!E62))="","",OFFSET('Sanitation Data'!$E$28,0,10*ROW('Sanitation Data'!E62)))</f>
        <v/>
      </c>
      <c r="CQ68" s="281" t="str">
        <f ca="true">+IF(OFFSET('Sanitation Data'!$E$29,0,10*ROW('Sanitation Data'!E62))="","",OFFSET('Sanitation Data'!$E$29,0,10*ROW('Sanitation Data'!E62)))</f>
        <v/>
      </c>
      <c r="CR68" s="281" t="str">
        <f ca="true">+IF(OFFSET('Sanitation Data'!$E$30,0,10*ROW('Sanitation Data'!E62))="","",OFFSET('Sanitation Data'!$E$30,0,10*ROW('Sanitation Data'!E62)))</f>
        <v/>
      </c>
      <c r="CS68" s="281" t="str">
        <f ca="true">+IF(OFFSET('Sanitation Data'!$E$31,0,10*ROW('Sanitation Data'!E62))="","",OFFSET('Sanitation Data'!$E$31,0,10*ROW('Sanitation Data'!E62)))</f>
        <v/>
      </c>
      <c r="CT68" s="281" t="str">
        <f ca="true">+IF(OFFSET('Sanitation Data'!$E$32,0,10*ROW('Sanitation Data'!E62))="","",OFFSET('Sanitation Data'!$E$32,0,10*ROW('Sanitation Data'!E62)))</f>
        <v/>
      </c>
      <c r="CU68" s="281" t="str">
        <f ca="true">+IF(OFFSET('Sanitation Data'!$F$28,0,10*ROW('Sanitation Data'!F62))="","",OFFSET('Sanitation Data'!$F$28,0,10*ROW('Sanitation Data'!F62)))</f>
        <v/>
      </c>
      <c r="CV68" s="281" t="str">
        <f ca="true">+IF(OFFSET('Sanitation Data'!$F$29,0,10*ROW('Sanitation Data'!F62))="","",OFFSET('Sanitation Data'!$F$29,0,10*ROW('Sanitation Data'!F62)))</f>
        <v/>
      </c>
      <c r="CW68" s="281" t="str">
        <f ca="true">+IF(OFFSET('Sanitation Data'!$F$30,0,10*ROW('Sanitation Data'!F62))="","",OFFSET('Sanitation Data'!$F$30,0,10*ROW('Sanitation Data'!F62)))</f>
        <v/>
      </c>
      <c r="CX68" s="281" t="str">
        <f ca="true">+IF(OFFSET('Sanitation Data'!$F$31,0,10*ROW('Sanitation Data'!F62))="","",OFFSET('Sanitation Data'!$F$31,0,10*ROW('Sanitation Data'!F62)))</f>
        <v/>
      </c>
      <c r="CY68" s="281" t="str">
        <f ca="true">+IF(OFFSET('Sanitation Data'!$F$32,0,10*ROW('Sanitation Data'!F62))="","",OFFSET('Sanitation Data'!$F$32,0,10*ROW('Sanitation Data'!F62)))</f>
        <v/>
      </c>
      <c r="CZ68" s="281" t="str">
        <f ca="true">+IF(OFFSET('Sanitation Data'!$G$28,0,10*ROW('Sanitation Data'!G62))="","",OFFSET('Sanitation Data'!$G$28,0,10*ROW('Sanitation Data'!G62)))</f>
        <v/>
      </c>
      <c r="DA68" s="281" t="str">
        <f ca="true">+IF(OFFSET('Sanitation Data'!$G$29,0,10*ROW('Sanitation Data'!G62))="","",OFFSET('Sanitation Data'!$G$29,0,10*ROW('Sanitation Data'!G62)))</f>
        <v/>
      </c>
      <c r="DB68" s="281" t="str">
        <f ca="true">+IF(OFFSET('Sanitation Data'!$G$30,0,10*ROW('Sanitation Data'!G62))="","",OFFSET('Sanitation Data'!$G$30,0,10*ROW('Sanitation Data'!G62)))</f>
        <v/>
      </c>
      <c r="DC68" s="281" t="str">
        <f ca="true">+IF(OFFSET('Sanitation Data'!$G$31,0,10*ROW('Sanitation Data'!G62))="","",OFFSET('Sanitation Data'!$G$31,0,10*ROW('Sanitation Data'!G62)))</f>
        <v/>
      </c>
      <c r="DD68" s="281" t="str">
        <f ca="true">+IF(OFFSET('Sanitation Data'!$G$32,0,10*ROW('Sanitation Data'!G62))="","",OFFSET('Sanitation Data'!$G$32,0,10*ROW('Sanitation Data'!G62)))</f>
        <v/>
      </c>
      <c r="DE68" s="281" t="str">
        <f ca="true">+IF(OFFSET('Sanitation Data'!$H$28,0,10*ROW('Sanitation Data'!H62))="","",OFFSET('Sanitation Data'!$H$28,0,10*ROW('Sanitation Data'!H62)))</f>
        <v/>
      </c>
      <c r="DF68" s="281" t="str">
        <f ca="true">+IF(OFFSET('Sanitation Data'!$H$29,0,10*ROW('Sanitation Data'!H62))="","",OFFSET('Sanitation Data'!$H$29,0,10*ROW('Sanitation Data'!H62)))</f>
        <v/>
      </c>
      <c r="DG68" s="281" t="str">
        <f ca="true">+IF(OFFSET('Sanitation Data'!$H$30,0,10*ROW('Sanitation Data'!H62))="","",OFFSET('Sanitation Data'!$H$30,0,10*ROW('Sanitation Data'!H62)))</f>
        <v/>
      </c>
      <c r="DH68" s="281" t="str">
        <f ca="true">+IF(OFFSET('Sanitation Data'!$H$31,0,10*ROW('Sanitation Data'!H62))="","",OFFSET('Sanitation Data'!$H$31,0,10*ROW('Sanitation Data'!H62)))</f>
        <v/>
      </c>
      <c r="DI68" s="281" t="str">
        <f ca="true">+IF(OFFSET('Sanitation Data'!$H$32,0,10*ROW('Sanitation Data'!H62))="","",OFFSET('Sanitation Data'!$H$32,0,10*ROW('Sanitation Data'!H62)))</f>
        <v/>
      </c>
      <c r="DJ68" s="281" t="str">
        <f ca="true">+IF(OFFSET('Sanitation Data'!$I$28,0,10*ROW('Sanitation Data'!I62))="","",OFFSET('Sanitation Data'!$I$28,0,10*ROW('Sanitation Data'!I62)))</f>
        <v/>
      </c>
      <c r="DK68" s="281" t="str">
        <f ca="true">+IF(OFFSET('Sanitation Data'!$I$29,0,10*ROW('Sanitation Data'!I62))="","",OFFSET('Sanitation Data'!$I$29,0,10*ROW('Sanitation Data'!I62)))</f>
        <v/>
      </c>
      <c r="DL68" s="281" t="str">
        <f ca="true">+IF(OFFSET('Sanitation Data'!$I$30,0,10*ROW('Sanitation Data'!I62))="","",OFFSET('Sanitation Data'!$I$30,0,10*ROW('Sanitation Data'!I62)))</f>
        <v/>
      </c>
      <c r="DM68" s="281" t="str">
        <f ca="true">+IF(OFFSET('Sanitation Data'!$I$31,0,10*ROW('Sanitation Data'!I62))="","",OFFSET('Sanitation Data'!$I$31,0,10*ROW('Sanitation Data'!I62)))</f>
        <v/>
      </c>
      <c r="DN68" s="281" t="str">
        <f ca="true">+IF(OFFSET('Sanitation Data'!$I$32,0,10*ROW('Sanitation Data'!I62))="","",OFFSET('Sanitation Data'!$I$32,0,10*ROW('Sanitation Data'!I62)))</f>
        <v/>
      </c>
      <c r="DO68" s="281" t="str">
        <f ca="true">+IF(OFFSET('Hygiene Data'!$D$11,0,10*ROW('Hygiene Data'!D62))="","",OFFSET('Hygiene Data'!$D$11,0,10*ROW('Hygiene Data'!D62)))</f>
        <v/>
      </c>
      <c r="DP68" s="281" t="str">
        <f ca="true">+IF(OFFSET('Hygiene Data'!$D$12,0,10*ROW('Hygiene Data'!D62))="","",OFFSET('Hygiene Data'!$D$12,0,10*ROW('Hygiene Data'!D62)))</f>
        <v/>
      </c>
      <c r="DQ68" s="281" t="str">
        <f ca="true">+IF(OFFSET('Hygiene Data'!$D$13,0,10*ROW('Hygiene Data'!D62))="","",OFFSET('Hygiene Data'!$D$13,0,10*ROW('Hygiene Data'!D62)))</f>
        <v/>
      </c>
      <c r="DR68" s="281" t="str">
        <f ca="true">+IF(OFFSET('Hygiene Data'!$E$11,0,10*ROW('Hygiene Data'!E62))="","",OFFSET('Hygiene Data'!$E$11,0,10*ROW('Hygiene Data'!E62)))</f>
        <v/>
      </c>
      <c r="DS68" s="281" t="str">
        <f ca="true">+IF(OFFSET('Hygiene Data'!$E$12,0,10*ROW('Hygiene Data'!E62))="","",OFFSET('Hygiene Data'!$E$12,0,10*ROW('Hygiene Data'!E62)))</f>
        <v/>
      </c>
      <c r="DT68" s="281" t="str">
        <f ca="true">+IF(OFFSET('Hygiene Data'!$E$13,0,10*ROW('Hygiene Data'!E62))="","",OFFSET('Hygiene Data'!$E$13,0,10*ROW('Hygiene Data'!E62)))</f>
        <v/>
      </c>
      <c r="DU68" s="281" t="str">
        <f ca="true">+IF(OFFSET('Hygiene Data'!$F$11,0,10*ROW('Hygiene Data'!F62))="","",OFFSET('Hygiene Data'!$F$11,0,10*ROW('Hygiene Data'!F62)))</f>
        <v/>
      </c>
      <c r="DV68" s="281" t="str">
        <f ca="true">+IF(OFFSET('Hygiene Data'!$F$12,0,10*ROW('Hygiene Data'!F62))="","",OFFSET('Hygiene Data'!$F$12,0,10*ROW('Hygiene Data'!F62)))</f>
        <v/>
      </c>
      <c r="DW68" s="281" t="str">
        <f ca="true">+IF(OFFSET('Hygiene Data'!$F$13,0,10*ROW('Hygiene Data'!F62))="","",OFFSET('Hygiene Data'!$F$13,0,10*ROW('Hygiene Data'!F62)))</f>
        <v/>
      </c>
      <c r="DX68" s="281" t="str">
        <f ca="true">+IF(OFFSET('Hygiene Data'!$G$11,0,10*ROW('Hygiene Data'!G62))="","",OFFSET('Hygiene Data'!$G$11,0,10*ROW('Hygiene Data'!G62)))</f>
        <v/>
      </c>
      <c r="DY68" s="281" t="str">
        <f ca="true">+IF(OFFSET('Hygiene Data'!$G$12,0,10*ROW('Hygiene Data'!G62))="","",OFFSET('Hygiene Data'!$G$12,0,10*ROW('Hygiene Data'!G62)))</f>
        <v/>
      </c>
      <c r="DZ68" s="281" t="str">
        <f ca="true">+IF(OFFSET('Hygiene Data'!$G$13,0,10*ROW('Hygiene Data'!G62))="","",OFFSET('Hygiene Data'!$G$13,0,10*ROW('Hygiene Data'!G62)))</f>
        <v/>
      </c>
      <c r="EA68" s="281" t="str">
        <f ca="true">+IF(OFFSET('Hygiene Data'!$H$11,0,10*ROW('Hygiene Data'!H62))="","",OFFSET('Hygiene Data'!$H$11,0,10*ROW('Hygiene Data'!H62)))</f>
        <v/>
      </c>
      <c r="EB68" s="281" t="str">
        <f ca="true">+IF(OFFSET('Hygiene Data'!$H$12,0,10*ROW('Hygiene Data'!H62))="","",OFFSET('Hygiene Data'!$H$12,0,10*ROW('Hygiene Data'!H62)))</f>
        <v/>
      </c>
      <c r="EC68" s="281" t="str">
        <f ca="true">+IF(OFFSET('Hygiene Data'!$H$13,0,10*ROW('Hygiene Data'!H62))="","",OFFSET('Hygiene Data'!$H$13,0,10*ROW('Hygiene Data'!H62)))</f>
        <v/>
      </c>
      <c r="ED68" s="281" t="str">
        <f ca="true">+IF(OFFSET('Hygiene Data'!$I$11,0,10*ROW('Hygiene Data'!I62))="","",OFFSET('Hygiene Data'!$I$11,0,10*ROW('Hygiene Data'!I62)))</f>
        <v/>
      </c>
      <c r="EE68" s="281" t="str">
        <f ca="true">+IF(OFFSET('Hygiene Data'!$I$12,0,10*ROW('Hygiene Data'!I62))="","",OFFSET('Hygiene Data'!$I$12,0,10*ROW('Hygiene Data'!I62)))</f>
        <v/>
      </c>
      <c r="EF68" s="281"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7"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1"/>
      <c r="BS69" s="281" t="str">
        <f ca="true">+IF(OFFSET('Water Data'!$D$27,0,10*ROW('Water Data'!D63))="","",OFFSET('Water Data'!$D$27,0,10*ROW('Water Data'!D63)))</f>
        <v/>
      </c>
      <c r="BT69" s="281" t="str">
        <f ca="true">+IF(OFFSET('Water Data'!$D$28,0,10*ROW('Water Data'!D63))="","",OFFSET('Water Data'!$D$28,0,10*ROW('Water Data'!D63)))</f>
        <v/>
      </c>
      <c r="BU69" s="281" t="str">
        <f ca="true">+IF(OFFSET('Water Data'!$D$29,0,10*ROW('Water Data'!D63))="","",OFFSET('Water Data'!$D$29,0,10*ROW('Water Data'!D63)))</f>
        <v/>
      </c>
      <c r="BV69" s="281" t="str">
        <f ca="true">+IF(OFFSET('Water Data'!$E$27,0,10*ROW('Water Data'!E63))="","",OFFSET('Water Data'!$E$27,0,10*ROW('Water Data'!E63)))</f>
        <v/>
      </c>
      <c r="BW69" s="281" t="str">
        <f ca="true">+IF(OFFSET('Water Data'!$E$28,0,10*ROW('Water Data'!E63))="","",OFFSET('Water Data'!$E$28,0,10*ROW('Water Data'!E63)))</f>
        <v/>
      </c>
      <c r="BX69" s="281" t="str">
        <f ca="true">+IF(OFFSET('Water Data'!$E$29,0,10*ROW('Water Data'!E63))="","",OFFSET('Water Data'!$E$29,0,10*ROW('Water Data'!E63)))</f>
        <v/>
      </c>
      <c r="BY69" s="281" t="str">
        <f ca="true">+IF(OFFSET('Water Data'!$F$27,0,10*ROW('Water Data'!F63))="","",OFFSET('Water Data'!$F$27,0,10*ROW('Water Data'!F63)))</f>
        <v/>
      </c>
      <c r="BZ69" s="281" t="str">
        <f ca="true">+IF(OFFSET('Water Data'!$F$28,0,10*ROW('Water Data'!F63))="","",OFFSET('Water Data'!$F$28,0,10*ROW('Water Data'!F63)))</f>
        <v/>
      </c>
      <c r="CA69" s="281" t="str">
        <f ca="true">+IF(OFFSET('Water Data'!$F$29,0,10*ROW('Water Data'!F63))="","",OFFSET('Water Data'!$F$29,0,10*ROW('Water Data'!F63)))</f>
        <v/>
      </c>
      <c r="CB69" s="281" t="str">
        <f ca="true">+IF(OFFSET('Water Data'!$G$27,0,10*ROW('Water Data'!G63))="","",OFFSET('Water Data'!$G$27,0,10*ROW('Water Data'!G63)))</f>
        <v/>
      </c>
      <c r="CC69" s="281" t="str">
        <f ca="true">+IF(OFFSET('Water Data'!$G$28,0,10*ROW('Water Data'!G63))="","",OFFSET('Water Data'!$G$28,0,10*ROW('Water Data'!G63)))</f>
        <v/>
      </c>
      <c r="CD69" s="281" t="str">
        <f ca="true">+IF(OFFSET('Water Data'!$G$29,0,10*ROW('Water Data'!G63))="","",OFFSET('Water Data'!$G$29,0,10*ROW('Water Data'!G63)))</f>
        <v/>
      </c>
      <c r="CE69" s="281" t="str">
        <f ca="true">+IF(OFFSET('Water Data'!$H$27,0,10*ROW('Water Data'!H63))="","",OFFSET('Water Data'!$H$27,0,10*ROW('Water Data'!H63)))</f>
        <v/>
      </c>
      <c r="CF69" s="281" t="str">
        <f ca="true">+IF(OFFSET('Water Data'!$H$28,0,10*ROW('Water Data'!H63))="","",OFFSET('Water Data'!$H$28,0,10*ROW('Water Data'!H63)))</f>
        <v/>
      </c>
      <c r="CG69" s="281" t="str">
        <f ca="true">+IF(OFFSET('Water Data'!$H$29,0,10*ROW('Water Data'!H63))="","",OFFSET('Water Data'!$H$29,0,10*ROW('Water Data'!H63)))</f>
        <v/>
      </c>
      <c r="CH69" s="281" t="str">
        <f ca="true">+IF(OFFSET('Water Data'!$I$27,0,10*ROW('Water Data'!I63))="","",OFFSET('Water Data'!$I$27,0,10*ROW('Water Data'!I63)))</f>
        <v/>
      </c>
      <c r="CI69" s="281" t="str">
        <f ca="true">+IF(OFFSET('Water Data'!$I$28,0,10*ROW('Water Data'!I63))="","",OFFSET('Water Data'!$I$28,0,10*ROW('Water Data'!I63)))</f>
        <v/>
      </c>
      <c r="CJ69" s="281" t="str">
        <f ca="true">+IF(OFFSET('Water Data'!$I$29,0,10*ROW('Water Data'!I63))="","",OFFSET('Water Data'!$I$29,0,10*ROW('Water Data'!I63)))</f>
        <v/>
      </c>
      <c r="CK69" s="281" t="str">
        <f ca="true">+IF(OFFSET('Sanitation Data'!$D$28,0,10*ROW('Sanitation Data'!D63))="","",OFFSET('Sanitation Data'!$D$28,0,10*ROW('Sanitation Data'!D63)))</f>
        <v/>
      </c>
      <c r="CL69" s="281" t="str">
        <f ca="true">+IF(OFFSET('Sanitation Data'!$D$29,0,10*ROW('Sanitation Data'!D63))="","",OFFSET('Sanitation Data'!$D$29,0,10*ROW('Sanitation Data'!D63)))</f>
        <v/>
      </c>
      <c r="CM69" s="281" t="str">
        <f ca="true">+IF(OFFSET('Sanitation Data'!$D$30,0,10*ROW('Sanitation Data'!D63))="","",OFFSET('Sanitation Data'!$D$30,0,10*ROW('Sanitation Data'!D63)))</f>
        <v/>
      </c>
      <c r="CN69" s="281" t="str">
        <f ca="true">+IF(OFFSET('Sanitation Data'!$D$31,0,10*ROW('Sanitation Data'!D63))="","",OFFSET('Sanitation Data'!$D$31,0,10*ROW('Sanitation Data'!D63)))</f>
        <v/>
      </c>
      <c r="CO69" s="281" t="str">
        <f ca="true">+IF(OFFSET('Sanitation Data'!$D$32,0,10*ROW('Sanitation Data'!D63))="","",OFFSET('Sanitation Data'!$D$32,0,10*ROW('Sanitation Data'!D63)))</f>
        <v/>
      </c>
      <c r="CP69" s="281" t="str">
        <f ca="true">+IF(OFFSET('Sanitation Data'!$E$28,0,10*ROW('Sanitation Data'!E63))="","",OFFSET('Sanitation Data'!$E$28,0,10*ROW('Sanitation Data'!E63)))</f>
        <v/>
      </c>
      <c r="CQ69" s="281" t="str">
        <f ca="true">+IF(OFFSET('Sanitation Data'!$E$29,0,10*ROW('Sanitation Data'!E63))="","",OFFSET('Sanitation Data'!$E$29,0,10*ROW('Sanitation Data'!E63)))</f>
        <v/>
      </c>
      <c r="CR69" s="281" t="str">
        <f ca="true">+IF(OFFSET('Sanitation Data'!$E$30,0,10*ROW('Sanitation Data'!E63))="","",OFFSET('Sanitation Data'!$E$30,0,10*ROW('Sanitation Data'!E63)))</f>
        <v/>
      </c>
      <c r="CS69" s="281" t="str">
        <f ca="true">+IF(OFFSET('Sanitation Data'!$E$31,0,10*ROW('Sanitation Data'!E63))="","",OFFSET('Sanitation Data'!$E$31,0,10*ROW('Sanitation Data'!E63)))</f>
        <v/>
      </c>
      <c r="CT69" s="281" t="str">
        <f ca="true">+IF(OFFSET('Sanitation Data'!$E$32,0,10*ROW('Sanitation Data'!E63))="","",OFFSET('Sanitation Data'!$E$32,0,10*ROW('Sanitation Data'!E63)))</f>
        <v/>
      </c>
      <c r="CU69" s="281" t="str">
        <f ca="true">+IF(OFFSET('Sanitation Data'!$F$28,0,10*ROW('Sanitation Data'!F63))="","",OFFSET('Sanitation Data'!$F$28,0,10*ROW('Sanitation Data'!F63)))</f>
        <v/>
      </c>
      <c r="CV69" s="281" t="str">
        <f ca="true">+IF(OFFSET('Sanitation Data'!$F$29,0,10*ROW('Sanitation Data'!F63))="","",OFFSET('Sanitation Data'!$F$29,0,10*ROW('Sanitation Data'!F63)))</f>
        <v/>
      </c>
      <c r="CW69" s="281" t="str">
        <f ca="true">+IF(OFFSET('Sanitation Data'!$F$30,0,10*ROW('Sanitation Data'!F63))="","",OFFSET('Sanitation Data'!$F$30,0,10*ROW('Sanitation Data'!F63)))</f>
        <v/>
      </c>
      <c r="CX69" s="281" t="str">
        <f ca="true">+IF(OFFSET('Sanitation Data'!$F$31,0,10*ROW('Sanitation Data'!F63))="","",OFFSET('Sanitation Data'!$F$31,0,10*ROW('Sanitation Data'!F63)))</f>
        <v/>
      </c>
      <c r="CY69" s="281" t="str">
        <f ca="true">+IF(OFFSET('Sanitation Data'!$F$32,0,10*ROW('Sanitation Data'!F63))="","",OFFSET('Sanitation Data'!$F$32,0,10*ROW('Sanitation Data'!F63)))</f>
        <v/>
      </c>
      <c r="CZ69" s="281" t="str">
        <f ca="true">+IF(OFFSET('Sanitation Data'!$G$28,0,10*ROW('Sanitation Data'!G63))="","",OFFSET('Sanitation Data'!$G$28,0,10*ROW('Sanitation Data'!G63)))</f>
        <v/>
      </c>
      <c r="DA69" s="281" t="str">
        <f ca="true">+IF(OFFSET('Sanitation Data'!$G$29,0,10*ROW('Sanitation Data'!G63))="","",OFFSET('Sanitation Data'!$G$29,0,10*ROW('Sanitation Data'!G63)))</f>
        <v/>
      </c>
      <c r="DB69" s="281" t="str">
        <f ca="true">+IF(OFFSET('Sanitation Data'!$G$30,0,10*ROW('Sanitation Data'!G63))="","",OFFSET('Sanitation Data'!$G$30,0,10*ROW('Sanitation Data'!G63)))</f>
        <v/>
      </c>
      <c r="DC69" s="281" t="str">
        <f ca="true">+IF(OFFSET('Sanitation Data'!$G$31,0,10*ROW('Sanitation Data'!G63))="","",OFFSET('Sanitation Data'!$G$31,0,10*ROW('Sanitation Data'!G63)))</f>
        <v/>
      </c>
      <c r="DD69" s="281" t="str">
        <f ca="true">+IF(OFFSET('Sanitation Data'!$G$32,0,10*ROW('Sanitation Data'!G63))="","",OFFSET('Sanitation Data'!$G$32,0,10*ROW('Sanitation Data'!G63)))</f>
        <v/>
      </c>
      <c r="DE69" s="281" t="str">
        <f ca="true">+IF(OFFSET('Sanitation Data'!$H$28,0,10*ROW('Sanitation Data'!H63))="","",OFFSET('Sanitation Data'!$H$28,0,10*ROW('Sanitation Data'!H63)))</f>
        <v/>
      </c>
      <c r="DF69" s="281" t="str">
        <f ca="true">+IF(OFFSET('Sanitation Data'!$H$29,0,10*ROW('Sanitation Data'!H63))="","",OFFSET('Sanitation Data'!$H$29,0,10*ROW('Sanitation Data'!H63)))</f>
        <v/>
      </c>
      <c r="DG69" s="281" t="str">
        <f ca="true">+IF(OFFSET('Sanitation Data'!$H$30,0,10*ROW('Sanitation Data'!H63))="","",OFFSET('Sanitation Data'!$H$30,0,10*ROW('Sanitation Data'!H63)))</f>
        <v/>
      </c>
      <c r="DH69" s="281" t="str">
        <f ca="true">+IF(OFFSET('Sanitation Data'!$H$31,0,10*ROW('Sanitation Data'!H63))="","",OFFSET('Sanitation Data'!$H$31,0,10*ROW('Sanitation Data'!H63)))</f>
        <v/>
      </c>
      <c r="DI69" s="281" t="str">
        <f ca="true">+IF(OFFSET('Sanitation Data'!$H$32,0,10*ROW('Sanitation Data'!H63))="","",OFFSET('Sanitation Data'!$H$32,0,10*ROW('Sanitation Data'!H63)))</f>
        <v/>
      </c>
      <c r="DJ69" s="281" t="str">
        <f ca="true">+IF(OFFSET('Sanitation Data'!$I$28,0,10*ROW('Sanitation Data'!I63))="","",OFFSET('Sanitation Data'!$I$28,0,10*ROW('Sanitation Data'!I63)))</f>
        <v/>
      </c>
      <c r="DK69" s="281" t="str">
        <f ca="true">+IF(OFFSET('Sanitation Data'!$I$29,0,10*ROW('Sanitation Data'!I63))="","",OFFSET('Sanitation Data'!$I$29,0,10*ROW('Sanitation Data'!I63)))</f>
        <v/>
      </c>
      <c r="DL69" s="281" t="str">
        <f ca="true">+IF(OFFSET('Sanitation Data'!$I$30,0,10*ROW('Sanitation Data'!I63))="","",OFFSET('Sanitation Data'!$I$30,0,10*ROW('Sanitation Data'!I63)))</f>
        <v/>
      </c>
      <c r="DM69" s="281" t="str">
        <f ca="true">+IF(OFFSET('Sanitation Data'!$I$31,0,10*ROW('Sanitation Data'!I63))="","",OFFSET('Sanitation Data'!$I$31,0,10*ROW('Sanitation Data'!I63)))</f>
        <v/>
      </c>
      <c r="DN69" s="281" t="str">
        <f ca="true">+IF(OFFSET('Sanitation Data'!$I$32,0,10*ROW('Sanitation Data'!I63))="","",OFFSET('Sanitation Data'!$I$32,0,10*ROW('Sanitation Data'!I63)))</f>
        <v/>
      </c>
      <c r="DO69" s="281" t="str">
        <f ca="true">+IF(OFFSET('Hygiene Data'!$D$11,0,10*ROW('Hygiene Data'!D63))="","",OFFSET('Hygiene Data'!$D$11,0,10*ROW('Hygiene Data'!D63)))</f>
        <v/>
      </c>
      <c r="DP69" s="281" t="str">
        <f ca="true">+IF(OFFSET('Hygiene Data'!$D$12,0,10*ROW('Hygiene Data'!D63))="","",OFFSET('Hygiene Data'!$D$12,0,10*ROW('Hygiene Data'!D63)))</f>
        <v/>
      </c>
      <c r="DQ69" s="281" t="str">
        <f ca="true">+IF(OFFSET('Hygiene Data'!$D$13,0,10*ROW('Hygiene Data'!D63))="","",OFFSET('Hygiene Data'!$D$13,0,10*ROW('Hygiene Data'!D63)))</f>
        <v/>
      </c>
      <c r="DR69" s="281" t="str">
        <f ca="true">+IF(OFFSET('Hygiene Data'!$E$11,0,10*ROW('Hygiene Data'!E63))="","",OFFSET('Hygiene Data'!$E$11,0,10*ROW('Hygiene Data'!E63)))</f>
        <v/>
      </c>
      <c r="DS69" s="281" t="str">
        <f ca="true">+IF(OFFSET('Hygiene Data'!$E$12,0,10*ROW('Hygiene Data'!E63))="","",OFFSET('Hygiene Data'!$E$12,0,10*ROW('Hygiene Data'!E63)))</f>
        <v/>
      </c>
      <c r="DT69" s="281" t="str">
        <f ca="true">+IF(OFFSET('Hygiene Data'!$E$13,0,10*ROW('Hygiene Data'!E63))="","",OFFSET('Hygiene Data'!$E$13,0,10*ROW('Hygiene Data'!E63)))</f>
        <v/>
      </c>
      <c r="DU69" s="281" t="str">
        <f ca="true">+IF(OFFSET('Hygiene Data'!$F$11,0,10*ROW('Hygiene Data'!F63))="","",OFFSET('Hygiene Data'!$F$11,0,10*ROW('Hygiene Data'!F63)))</f>
        <v/>
      </c>
      <c r="DV69" s="281" t="str">
        <f ca="true">+IF(OFFSET('Hygiene Data'!$F$12,0,10*ROW('Hygiene Data'!F63))="","",OFFSET('Hygiene Data'!$F$12,0,10*ROW('Hygiene Data'!F63)))</f>
        <v/>
      </c>
      <c r="DW69" s="281" t="str">
        <f ca="true">+IF(OFFSET('Hygiene Data'!$F$13,0,10*ROW('Hygiene Data'!F63))="","",OFFSET('Hygiene Data'!$F$13,0,10*ROW('Hygiene Data'!F63)))</f>
        <v/>
      </c>
      <c r="DX69" s="281" t="str">
        <f ca="true">+IF(OFFSET('Hygiene Data'!$G$11,0,10*ROW('Hygiene Data'!G63))="","",OFFSET('Hygiene Data'!$G$11,0,10*ROW('Hygiene Data'!G63)))</f>
        <v/>
      </c>
      <c r="DY69" s="281" t="str">
        <f ca="true">+IF(OFFSET('Hygiene Data'!$G$12,0,10*ROW('Hygiene Data'!G63))="","",OFFSET('Hygiene Data'!$G$12,0,10*ROW('Hygiene Data'!G63)))</f>
        <v/>
      </c>
      <c r="DZ69" s="281" t="str">
        <f ca="true">+IF(OFFSET('Hygiene Data'!$G$13,0,10*ROW('Hygiene Data'!G63))="","",OFFSET('Hygiene Data'!$G$13,0,10*ROW('Hygiene Data'!G63)))</f>
        <v/>
      </c>
      <c r="EA69" s="281" t="str">
        <f ca="true">+IF(OFFSET('Hygiene Data'!$H$11,0,10*ROW('Hygiene Data'!H63))="","",OFFSET('Hygiene Data'!$H$11,0,10*ROW('Hygiene Data'!H63)))</f>
        <v/>
      </c>
      <c r="EB69" s="281" t="str">
        <f ca="true">+IF(OFFSET('Hygiene Data'!$H$12,0,10*ROW('Hygiene Data'!H63))="","",OFFSET('Hygiene Data'!$H$12,0,10*ROW('Hygiene Data'!H63)))</f>
        <v/>
      </c>
      <c r="EC69" s="281" t="str">
        <f ca="true">+IF(OFFSET('Hygiene Data'!$H$13,0,10*ROW('Hygiene Data'!H63))="","",OFFSET('Hygiene Data'!$H$13,0,10*ROW('Hygiene Data'!H63)))</f>
        <v/>
      </c>
      <c r="ED69" s="281" t="str">
        <f ca="true">+IF(OFFSET('Hygiene Data'!$I$11,0,10*ROW('Hygiene Data'!I63))="","",OFFSET('Hygiene Data'!$I$11,0,10*ROW('Hygiene Data'!I63)))</f>
        <v/>
      </c>
      <c r="EE69" s="281" t="str">
        <f ca="true">+IF(OFFSET('Hygiene Data'!$I$12,0,10*ROW('Hygiene Data'!I63))="","",OFFSET('Hygiene Data'!$I$12,0,10*ROW('Hygiene Data'!I63)))</f>
        <v/>
      </c>
      <c r="EF69" s="281"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7"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1"/>
      <c r="BS70" s="281" t="str">
        <f ca="true">+IF(OFFSET('Water Data'!$D$27,0,10*ROW('Water Data'!D64))="","",OFFSET('Water Data'!$D$27,0,10*ROW('Water Data'!D64)))</f>
        <v/>
      </c>
      <c r="BT70" s="281" t="str">
        <f ca="true">+IF(OFFSET('Water Data'!$D$28,0,10*ROW('Water Data'!D64))="","",OFFSET('Water Data'!$D$28,0,10*ROW('Water Data'!D64)))</f>
        <v/>
      </c>
      <c r="BU70" s="281" t="str">
        <f ca="true">+IF(OFFSET('Water Data'!$D$29,0,10*ROW('Water Data'!D64))="","",OFFSET('Water Data'!$D$29,0,10*ROW('Water Data'!D64)))</f>
        <v/>
      </c>
      <c r="BV70" s="281" t="str">
        <f ca="true">+IF(OFFSET('Water Data'!$E$27,0,10*ROW('Water Data'!E64))="","",OFFSET('Water Data'!$E$27,0,10*ROW('Water Data'!E64)))</f>
        <v/>
      </c>
      <c r="BW70" s="281" t="str">
        <f ca="true">+IF(OFFSET('Water Data'!$E$28,0,10*ROW('Water Data'!E64))="","",OFFSET('Water Data'!$E$28,0,10*ROW('Water Data'!E64)))</f>
        <v/>
      </c>
      <c r="BX70" s="281" t="str">
        <f ca="true">+IF(OFFSET('Water Data'!$E$29,0,10*ROW('Water Data'!E64))="","",OFFSET('Water Data'!$E$29,0,10*ROW('Water Data'!E64)))</f>
        <v/>
      </c>
      <c r="BY70" s="281" t="str">
        <f ca="true">+IF(OFFSET('Water Data'!$F$27,0,10*ROW('Water Data'!F64))="","",OFFSET('Water Data'!$F$27,0,10*ROW('Water Data'!F64)))</f>
        <v/>
      </c>
      <c r="BZ70" s="281" t="str">
        <f ca="true">+IF(OFFSET('Water Data'!$F$28,0,10*ROW('Water Data'!F64))="","",OFFSET('Water Data'!$F$28,0,10*ROW('Water Data'!F64)))</f>
        <v/>
      </c>
      <c r="CA70" s="281" t="str">
        <f ca="true">+IF(OFFSET('Water Data'!$F$29,0,10*ROW('Water Data'!F64))="","",OFFSET('Water Data'!$F$29,0,10*ROW('Water Data'!F64)))</f>
        <v/>
      </c>
      <c r="CB70" s="281" t="str">
        <f ca="true">+IF(OFFSET('Water Data'!$G$27,0,10*ROW('Water Data'!G64))="","",OFFSET('Water Data'!$G$27,0,10*ROW('Water Data'!G64)))</f>
        <v/>
      </c>
      <c r="CC70" s="281" t="str">
        <f ca="true">+IF(OFFSET('Water Data'!$G$28,0,10*ROW('Water Data'!G64))="","",OFFSET('Water Data'!$G$28,0,10*ROW('Water Data'!G64)))</f>
        <v/>
      </c>
      <c r="CD70" s="281" t="str">
        <f ca="true">+IF(OFFSET('Water Data'!$G$29,0,10*ROW('Water Data'!G64))="","",OFFSET('Water Data'!$G$29,0,10*ROW('Water Data'!G64)))</f>
        <v/>
      </c>
      <c r="CE70" s="281" t="str">
        <f ca="true">+IF(OFFSET('Water Data'!$H$27,0,10*ROW('Water Data'!H64))="","",OFFSET('Water Data'!$H$27,0,10*ROW('Water Data'!H64)))</f>
        <v/>
      </c>
      <c r="CF70" s="281" t="str">
        <f ca="true">+IF(OFFSET('Water Data'!$H$28,0,10*ROW('Water Data'!H64))="","",OFFSET('Water Data'!$H$28,0,10*ROW('Water Data'!H64)))</f>
        <v/>
      </c>
      <c r="CG70" s="281" t="str">
        <f ca="true">+IF(OFFSET('Water Data'!$H$29,0,10*ROW('Water Data'!H64))="","",OFFSET('Water Data'!$H$29,0,10*ROW('Water Data'!H64)))</f>
        <v/>
      </c>
      <c r="CH70" s="281" t="str">
        <f ca="true">+IF(OFFSET('Water Data'!$I$27,0,10*ROW('Water Data'!I64))="","",OFFSET('Water Data'!$I$27,0,10*ROW('Water Data'!I64)))</f>
        <v/>
      </c>
      <c r="CI70" s="281" t="str">
        <f ca="true">+IF(OFFSET('Water Data'!$I$28,0,10*ROW('Water Data'!I64))="","",OFFSET('Water Data'!$I$28,0,10*ROW('Water Data'!I64)))</f>
        <v/>
      </c>
      <c r="CJ70" s="281" t="str">
        <f ca="true">+IF(OFFSET('Water Data'!$I$29,0,10*ROW('Water Data'!I64))="","",OFFSET('Water Data'!$I$29,0,10*ROW('Water Data'!I64)))</f>
        <v/>
      </c>
      <c r="CK70" s="281" t="str">
        <f ca="true">+IF(OFFSET('Sanitation Data'!$D$28,0,10*ROW('Sanitation Data'!D64))="","",OFFSET('Sanitation Data'!$D$28,0,10*ROW('Sanitation Data'!D64)))</f>
        <v/>
      </c>
      <c r="CL70" s="281" t="str">
        <f ca="true">+IF(OFFSET('Sanitation Data'!$D$29,0,10*ROW('Sanitation Data'!D64))="","",OFFSET('Sanitation Data'!$D$29,0,10*ROW('Sanitation Data'!D64)))</f>
        <v/>
      </c>
      <c r="CM70" s="281" t="str">
        <f ca="true">+IF(OFFSET('Sanitation Data'!$D$30,0,10*ROW('Sanitation Data'!D64))="","",OFFSET('Sanitation Data'!$D$30,0,10*ROW('Sanitation Data'!D64)))</f>
        <v/>
      </c>
      <c r="CN70" s="281" t="str">
        <f ca="true">+IF(OFFSET('Sanitation Data'!$D$31,0,10*ROW('Sanitation Data'!D64))="","",OFFSET('Sanitation Data'!$D$31,0,10*ROW('Sanitation Data'!D64)))</f>
        <v/>
      </c>
      <c r="CO70" s="281" t="str">
        <f ca="true">+IF(OFFSET('Sanitation Data'!$D$32,0,10*ROW('Sanitation Data'!D64))="","",OFFSET('Sanitation Data'!$D$32,0,10*ROW('Sanitation Data'!D64)))</f>
        <v/>
      </c>
      <c r="CP70" s="281" t="str">
        <f ca="true">+IF(OFFSET('Sanitation Data'!$E$28,0,10*ROW('Sanitation Data'!E64))="","",OFFSET('Sanitation Data'!$E$28,0,10*ROW('Sanitation Data'!E64)))</f>
        <v/>
      </c>
      <c r="CQ70" s="281" t="str">
        <f ca="true">+IF(OFFSET('Sanitation Data'!$E$29,0,10*ROW('Sanitation Data'!E64))="","",OFFSET('Sanitation Data'!$E$29,0,10*ROW('Sanitation Data'!E64)))</f>
        <v/>
      </c>
      <c r="CR70" s="281" t="str">
        <f ca="true">+IF(OFFSET('Sanitation Data'!$E$30,0,10*ROW('Sanitation Data'!E64))="","",OFFSET('Sanitation Data'!$E$30,0,10*ROW('Sanitation Data'!E64)))</f>
        <v/>
      </c>
      <c r="CS70" s="281" t="str">
        <f ca="true">+IF(OFFSET('Sanitation Data'!$E$31,0,10*ROW('Sanitation Data'!E64))="","",OFFSET('Sanitation Data'!$E$31,0,10*ROW('Sanitation Data'!E64)))</f>
        <v/>
      </c>
      <c r="CT70" s="281" t="str">
        <f ca="true">+IF(OFFSET('Sanitation Data'!$E$32,0,10*ROW('Sanitation Data'!E64))="","",OFFSET('Sanitation Data'!$E$32,0,10*ROW('Sanitation Data'!E64)))</f>
        <v/>
      </c>
      <c r="CU70" s="281" t="str">
        <f ca="true">+IF(OFFSET('Sanitation Data'!$F$28,0,10*ROW('Sanitation Data'!F64))="","",OFFSET('Sanitation Data'!$F$28,0,10*ROW('Sanitation Data'!F64)))</f>
        <v/>
      </c>
      <c r="CV70" s="281" t="str">
        <f ca="true">+IF(OFFSET('Sanitation Data'!$F$29,0,10*ROW('Sanitation Data'!F64))="","",OFFSET('Sanitation Data'!$F$29,0,10*ROW('Sanitation Data'!F64)))</f>
        <v/>
      </c>
      <c r="CW70" s="281" t="str">
        <f ca="true">+IF(OFFSET('Sanitation Data'!$F$30,0,10*ROW('Sanitation Data'!F64))="","",OFFSET('Sanitation Data'!$F$30,0,10*ROW('Sanitation Data'!F64)))</f>
        <v/>
      </c>
      <c r="CX70" s="281" t="str">
        <f ca="true">+IF(OFFSET('Sanitation Data'!$F$31,0,10*ROW('Sanitation Data'!F64))="","",OFFSET('Sanitation Data'!$F$31,0,10*ROW('Sanitation Data'!F64)))</f>
        <v/>
      </c>
      <c r="CY70" s="281" t="str">
        <f ca="true">+IF(OFFSET('Sanitation Data'!$F$32,0,10*ROW('Sanitation Data'!F64))="","",OFFSET('Sanitation Data'!$F$32,0,10*ROW('Sanitation Data'!F64)))</f>
        <v/>
      </c>
      <c r="CZ70" s="281" t="str">
        <f ca="true">+IF(OFFSET('Sanitation Data'!$G$28,0,10*ROW('Sanitation Data'!G64))="","",OFFSET('Sanitation Data'!$G$28,0,10*ROW('Sanitation Data'!G64)))</f>
        <v/>
      </c>
      <c r="DA70" s="281" t="str">
        <f ca="true">+IF(OFFSET('Sanitation Data'!$G$29,0,10*ROW('Sanitation Data'!G64))="","",OFFSET('Sanitation Data'!$G$29,0,10*ROW('Sanitation Data'!G64)))</f>
        <v/>
      </c>
      <c r="DB70" s="281" t="str">
        <f ca="true">+IF(OFFSET('Sanitation Data'!$G$30,0,10*ROW('Sanitation Data'!G64))="","",OFFSET('Sanitation Data'!$G$30,0,10*ROW('Sanitation Data'!G64)))</f>
        <v/>
      </c>
      <c r="DC70" s="281" t="str">
        <f ca="true">+IF(OFFSET('Sanitation Data'!$G$31,0,10*ROW('Sanitation Data'!G64))="","",OFFSET('Sanitation Data'!$G$31,0,10*ROW('Sanitation Data'!G64)))</f>
        <v/>
      </c>
      <c r="DD70" s="281" t="str">
        <f ca="true">+IF(OFFSET('Sanitation Data'!$G$32,0,10*ROW('Sanitation Data'!G64))="","",OFFSET('Sanitation Data'!$G$32,0,10*ROW('Sanitation Data'!G64)))</f>
        <v/>
      </c>
      <c r="DE70" s="281" t="str">
        <f ca="true">+IF(OFFSET('Sanitation Data'!$H$28,0,10*ROW('Sanitation Data'!H64))="","",OFFSET('Sanitation Data'!$H$28,0,10*ROW('Sanitation Data'!H64)))</f>
        <v/>
      </c>
      <c r="DF70" s="281" t="str">
        <f ca="true">+IF(OFFSET('Sanitation Data'!$H$29,0,10*ROW('Sanitation Data'!H64))="","",OFFSET('Sanitation Data'!$H$29,0,10*ROW('Sanitation Data'!H64)))</f>
        <v/>
      </c>
      <c r="DG70" s="281" t="str">
        <f ca="true">+IF(OFFSET('Sanitation Data'!$H$30,0,10*ROW('Sanitation Data'!H64))="","",OFFSET('Sanitation Data'!$H$30,0,10*ROW('Sanitation Data'!H64)))</f>
        <v/>
      </c>
      <c r="DH70" s="281" t="str">
        <f ca="true">+IF(OFFSET('Sanitation Data'!$H$31,0,10*ROW('Sanitation Data'!H64))="","",OFFSET('Sanitation Data'!$H$31,0,10*ROW('Sanitation Data'!H64)))</f>
        <v/>
      </c>
      <c r="DI70" s="281" t="str">
        <f ca="true">+IF(OFFSET('Sanitation Data'!$H$32,0,10*ROW('Sanitation Data'!H64))="","",OFFSET('Sanitation Data'!$H$32,0,10*ROW('Sanitation Data'!H64)))</f>
        <v/>
      </c>
      <c r="DJ70" s="281" t="str">
        <f ca="true">+IF(OFFSET('Sanitation Data'!$I$28,0,10*ROW('Sanitation Data'!I64))="","",OFFSET('Sanitation Data'!$I$28,0,10*ROW('Sanitation Data'!I64)))</f>
        <v/>
      </c>
      <c r="DK70" s="281" t="str">
        <f ca="true">+IF(OFFSET('Sanitation Data'!$I$29,0,10*ROW('Sanitation Data'!I64))="","",OFFSET('Sanitation Data'!$I$29,0,10*ROW('Sanitation Data'!I64)))</f>
        <v/>
      </c>
      <c r="DL70" s="281" t="str">
        <f ca="true">+IF(OFFSET('Sanitation Data'!$I$30,0,10*ROW('Sanitation Data'!I64))="","",OFFSET('Sanitation Data'!$I$30,0,10*ROW('Sanitation Data'!I64)))</f>
        <v/>
      </c>
      <c r="DM70" s="281" t="str">
        <f ca="true">+IF(OFFSET('Sanitation Data'!$I$31,0,10*ROW('Sanitation Data'!I64))="","",OFFSET('Sanitation Data'!$I$31,0,10*ROW('Sanitation Data'!I64)))</f>
        <v/>
      </c>
      <c r="DN70" s="281" t="str">
        <f ca="true">+IF(OFFSET('Sanitation Data'!$I$32,0,10*ROW('Sanitation Data'!I64))="","",OFFSET('Sanitation Data'!$I$32,0,10*ROW('Sanitation Data'!I64)))</f>
        <v/>
      </c>
      <c r="DO70" s="281" t="str">
        <f ca="true">+IF(OFFSET('Hygiene Data'!$D$11,0,10*ROW('Hygiene Data'!D64))="","",OFFSET('Hygiene Data'!$D$11,0,10*ROW('Hygiene Data'!D64)))</f>
        <v/>
      </c>
      <c r="DP70" s="281" t="str">
        <f ca="true">+IF(OFFSET('Hygiene Data'!$D$12,0,10*ROW('Hygiene Data'!D64))="","",OFFSET('Hygiene Data'!$D$12,0,10*ROW('Hygiene Data'!D64)))</f>
        <v/>
      </c>
      <c r="DQ70" s="281" t="str">
        <f ca="true">+IF(OFFSET('Hygiene Data'!$D$13,0,10*ROW('Hygiene Data'!D64))="","",OFFSET('Hygiene Data'!$D$13,0,10*ROW('Hygiene Data'!D64)))</f>
        <v/>
      </c>
      <c r="DR70" s="281" t="str">
        <f ca="true">+IF(OFFSET('Hygiene Data'!$E$11,0,10*ROW('Hygiene Data'!E64))="","",OFFSET('Hygiene Data'!$E$11,0,10*ROW('Hygiene Data'!E64)))</f>
        <v/>
      </c>
      <c r="DS70" s="281" t="str">
        <f ca="true">+IF(OFFSET('Hygiene Data'!$E$12,0,10*ROW('Hygiene Data'!E64))="","",OFFSET('Hygiene Data'!$E$12,0,10*ROW('Hygiene Data'!E64)))</f>
        <v/>
      </c>
      <c r="DT70" s="281" t="str">
        <f ca="true">+IF(OFFSET('Hygiene Data'!$E$13,0,10*ROW('Hygiene Data'!E64))="","",OFFSET('Hygiene Data'!$E$13,0,10*ROW('Hygiene Data'!E64)))</f>
        <v/>
      </c>
      <c r="DU70" s="281" t="str">
        <f ca="true">+IF(OFFSET('Hygiene Data'!$F$11,0,10*ROW('Hygiene Data'!F64))="","",OFFSET('Hygiene Data'!$F$11,0,10*ROW('Hygiene Data'!F64)))</f>
        <v/>
      </c>
      <c r="DV70" s="281" t="str">
        <f ca="true">+IF(OFFSET('Hygiene Data'!$F$12,0,10*ROW('Hygiene Data'!F64))="","",OFFSET('Hygiene Data'!$F$12,0,10*ROW('Hygiene Data'!F64)))</f>
        <v/>
      </c>
      <c r="DW70" s="281" t="str">
        <f ca="true">+IF(OFFSET('Hygiene Data'!$F$13,0,10*ROW('Hygiene Data'!F64))="","",OFFSET('Hygiene Data'!$F$13,0,10*ROW('Hygiene Data'!F64)))</f>
        <v/>
      </c>
      <c r="DX70" s="281" t="str">
        <f ca="true">+IF(OFFSET('Hygiene Data'!$G$11,0,10*ROW('Hygiene Data'!G64))="","",OFFSET('Hygiene Data'!$G$11,0,10*ROW('Hygiene Data'!G64)))</f>
        <v/>
      </c>
      <c r="DY70" s="281" t="str">
        <f ca="true">+IF(OFFSET('Hygiene Data'!$G$12,0,10*ROW('Hygiene Data'!G64))="","",OFFSET('Hygiene Data'!$G$12,0,10*ROW('Hygiene Data'!G64)))</f>
        <v/>
      </c>
      <c r="DZ70" s="281" t="str">
        <f ca="true">+IF(OFFSET('Hygiene Data'!$G$13,0,10*ROW('Hygiene Data'!G64))="","",OFFSET('Hygiene Data'!$G$13,0,10*ROW('Hygiene Data'!G64)))</f>
        <v/>
      </c>
      <c r="EA70" s="281" t="str">
        <f ca="true">+IF(OFFSET('Hygiene Data'!$H$11,0,10*ROW('Hygiene Data'!H64))="","",OFFSET('Hygiene Data'!$H$11,0,10*ROW('Hygiene Data'!H64)))</f>
        <v/>
      </c>
      <c r="EB70" s="281" t="str">
        <f ca="true">+IF(OFFSET('Hygiene Data'!$H$12,0,10*ROW('Hygiene Data'!H64))="","",OFFSET('Hygiene Data'!$H$12,0,10*ROW('Hygiene Data'!H64)))</f>
        <v/>
      </c>
      <c r="EC70" s="281" t="str">
        <f ca="true">+IF(OFFSET('Hygiene Data'!$H$13,0,10*ROW('Hygiene Data'!H64))="","",OFFSET('Hygiene Data'!$H$13,0,10*ROW('Hygiene Data'!H64)))</f>
        <v/>
      </c>
      <c r="ED70" s="281" t="str">
        <f ca="true">+IF(OFFSET('Hygiene Data'!$I$11,0,10*ROW('Hygiene Data'!I64))="","",OFFSET('Hygiene Data'!$I$11,0,10*ROW('Hygiene Data'!I64)))</f>
        <v/>
      </c>
      <c r="EE70" s="281" t="str">
        <f ca="true">+IF(OFFSET('Hygiene Data'!$I$12,0,10*ROW('Hygiene Data'!I64))="","",OFFSET('Hygiene Data'!$I$12,0,10*ROW('Hygiene Data'!I64)))</f>
        <v/>
      </c>
      <c r="EF70" s="281"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7"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1"/>
      <c r="BS71" s="281" t="str">
        <f ca="true">+IF(OFFSET('Water Data'!$D$27,0,10*ROW('Water Data'!D65))="","",OFFSET('Water Data'!$D$27,0,10*ROW('Water Data'!D65)))</f>
        <v/>
      </c>
      <c r="BT71" s="281" t="str">
        <f ca="true">+IF(OFFSET('Water Data'!$D$28,0,10*ROW('Water Data'!D65))="","",OFFSET('Water Data'!$D$28,0,10*ROW('Water Data'!D65)))</f>
        <v/>
      </c>
      <c r="BU71" s="281" t="str">
        <f ca="true">+IF(OFFSET('Water Data'!$D$29,0,10*ROW('Water Data'!D65))="","",OFFSET('Water Data'!$D$29,0,10*ROW('Water Data'!D65)))</f>
        <v/>
      </c>
      <c r="BV71" s="281" t="str">
        <f ca="true">+IF(OFFSET('Water Data'!$E$27,0,10*ROW('Water Data'!E65))="","",OFFSET('Water Data'!$E$27,0,10*ROW('Water Data'!E65)))</f>
        <v/>
      </c>
      <c r="BW71" s="281" t="str">
        <f ca="true">+IF(OFFSET('Water Data'!$E$28,0,10*ROW('Water Data'!E65))="","",OFFSET('Water Data'!$E$28,0,10*ROW('Water Data'!E65)))</f>
        <v/>
      </c>
      <c r="BX71" s="281" t="str">
        <f ca="true">+IF(OFFSET('Water Data'!$E$29,0,10*ROW('Water Data'!E65))="","",OFFSET('Water Data'!$E$29,0,10*ROW('Water Data'!E65)))</f>
        <v/>
      </c>
      <c r="BY71" s="281" t="str">
        <f ca="true">+IF(OFFSET('Water Data'!$F$27,0,10*ROW('Water Data'!F65))="","",OFFSET('Water Data'!$F$27,0,10*ROW('Water Data'!F65)))</f>
        <v/>
      </c>
      <c r="BZ71" s="281" t="str">
        <f ca="true">+IF(OFFSET('Water Data'!$F$28,0,10*ROW('Water Data'!F65))="","",OFFSET('Water Data'!$F$28,0,10*ROW('Water Data'!F65)))</f>
        <v/>
      </c>
      <c r="CA71" s="281" t="str">
        <f ca="true">+IF(OFFSET('Water Data'!$F$29,0,10*ROW('Water Data'!F65))="","",OFFSET('Water Data'!$F$29,0,10*ROW('Water Data'!F65)))</f>
        <v/>
      </c>
      <c r="CB71" s="281" t="str">
        <f ca="true">+IF(OFFSET('Water Data'!$G$27,0,10*ROW('Water Data'!G65))="","",OFFSET('Water Data'!$G$27,0,10*ROW('Water Data'!G65)))</f>
        <v/>
      </c>
      <c r="CC71" s="281" t="str">
        <f ca="true">+IF(OFFSET('Water Data'!$G$28,0,10*ROW('Water Data'!G65))="","",OFFSET('Water Data'!$G$28,0,10*ROW('Water Data'!G65)))</f>
        <v/>
      </c>
      <c r="CD71" s="281" t="str">
        <f ca="true">+IF(OFFSET('Water Data'!$G$29,0,10*ROW('Water Data'!G65))="","",OFFSET('Water Data'!$G$29,0,10*ROW('Water Data'!G65)))</f>
        <v/>
      </c>
      <c r="CE71" s="281" t="str">
        <f ca="true">+IF(OFFSET('Water Data'!$H$27,0,10*ROW('Water Data'!H65))="","",OFFSET('Water Data'!$H$27,0,10*ROW('Water Data'!H65)))</f>
        <v/>
      </c>
      <c r="CF71" s="281" t="str">
        <f ca="true">+IF(OFFSET('Water Data'!$H$28,0,10*ROW('Water Data'!H65))="","",OFFSET('Water Data'!$H$28,0,10*ROW('Water Data'!H65)))</f>
        <v/>
      </c>
      <c r="CG71" s="281" t="str">
        <f ca="true">+IF(OFFSET('Water Data'!$H$29,0,10*ROW('Water Data'!H65))="","",OFFSET('Water Data'!$H$29,0,10*ROW('Water Data'!H65)))</f>
        <v/>
      </c>
      <c r="CH71" s="281" t="str">
        <f ca="true">+IF(OFFSET('Water Data'!$I$27,0,10*ROW('Water Data'!I65))="","",OFFSET('Water Data'!$I$27,0,10*ROW('Water Data'!I65)))</f>
        <v/>
      </c>
      <c r="CI71" s="281" t="str">
        <f ca="true">+IF(OFFSET('Water Data'!$I$28,0,10*ROW('Water Data'!I65))="","",OFFSET('Water Data'!$I$28,0,10*ROW('Water Data'!I65)))</f>
        <v/>
      </c>
      <c r="CJ71" s="281" t="str">
        <f ca="true">+IF(OFFSET('Water Data'!$I$29,0,10*ROW('Water Data'!I65))="","",OFFSET('Water Data'!$I$29,0,10*ROW('Water Data'!I65)))</f>
        <v/>
      </c>
      <c r="CK71" s="281" t="str">
        <f ca="true">+IF(OFFSET('Sanitation Data'!$D$28,0,10*ROW('Sanitation Data'!D65))="","",OFFSET('Sanitation Data'!$D$28,0,10*ROW('Sanitation Data'!D65)))</f>
        <v/>
      </c>
      <c r="CL71" s="281" t="str">
        <f ca="true">+IF(OFFSET('Sanitation Data'!$D$29,0,10*ROW('Sanitation Data'!D65))="","",OFFSET('Sanitation Data'!$D$29,0,10*ROW('Sanitation Data'!D65)))</f>
        <v/>
      </c>
      <c r="CM71" s="281" t="str">
        <f ca="true">+IF(OFFSET('Sanitation Data'!$D$30,0,10*ROW('Sanitation Data'!D65))="","",OFFSET('Sanitation Data'!$D$30,0,10*ROW('Sanitation Data'!D65)))</f>
        <v/>
      </c>
      <c r="CN71" s="281" t="str">
        <f ca="true">+IF(OFFSET('Sanitation Data'!$D$31,0,10*ROW('Sanitation Data'!D65))="","",OFFSET('Sanitation Data'!$D$31,0,10*ROW('Sanitation Data'!D65)))</f>
        <v/>
      </c>
      <c r="CO71" s="281" t="str">
        <f ca="true">+IF(OFFSET('Sanitation Data'!$D$32,0,10*ROW('Sanitation Data'!D65))="","",OFFSET('Sanitation Data'!$D$32,0,10*ROW('Sanitation Data'!D65)))</f>
        <v/>
      </c>
      <c r="CP71" s="281" t="str">
        <f ca="true">+IF(OFFSET('Sanitation Data'!$E$28,0,10*ROW('Sanitation Data'!E65))="","",OFFSET('Sanitation Data'!$E$28,0,10*ROW('Sanitation Data'!E65)))</f>
        <v/>
      </c>
      <c r="CQ71" s="281" t="str">
        <f ca="true">+IF(OFFSET('Sanitation Data'!$E$29,0,10*ROW('Sanitation Data'!E65))="","",OFFSET('Sanitation Data'!$E$29,0,10*ROW('Sanitation Data'!E65)))</f>
        <v/>
      </c>
      <c r="CR71" s="281" t="str">
        <f ca="true">+IF(OFFSET('Sanitation Data'!$E$30,0,10*ROW('Sanitation Data'!E65))="","",OFFSET('Sanitation Data'!$E$30,0,10*ROW('Sanitation Data'!E65)))</f>
        <v/>
      </c>
      <c r="CS71" s="281" t="str">
        <f ca="true">+IF(OFFSET('Sanitation Data'!$E$31,0,10*ROW('Sanitation Data'!E65))="","",OFFSET('Sanitation Data'!$E$31,0,10*ROW('Sanitation Data'!E65)))</f>
        <v/>
      </c>
      <c r="CT71" s="281" t="str">
        <f ca="true">+IF(OFFSET('Sanitation Data'!$E$32,0,10*ROW('Sanitation Data'!E65))="","",OFFSET('Sanitation Data'!$E$32,0,10*ROW('Sanitation Data'!E65)))</f>
        <v/>
      </c>
      <c r="CU71" s="281" t="str">
        <f ca="true">+IF(OFFSET('Sanitation Data'!$F$28,0,10*ROW('Sanitation Data'!F65))="","",OFFSET('Sanitation Data'!$F$28,0,10*ROW('Sanitation Data'!F65)))</f>
        <v/>
      </c>
      <c r="CV71" s="281" t="str">
        <f ca="true">+IF(OFFSET('Sanitation Data'!$F$29,0,10*ROW('Sanitation Data'!F65))="","",OFFSET('Sanitation Data'!$F$29,0,10*ROW('Sanitation Data'!F65)))</f>
        <v/>
      </c>
      <c r="CW71" s="281" t="str">
        <f ca="true">+IF(OFFSET('Sanitation Data'!$F$30,0,10*ROW('Sanitation Data'!F65))="","",OFFSET('Sanitation Data'!$F$30,0,10*ROW('Sanitation Data'!F65)))</f>
        <v/>
      </c>
      <c r="CX71" s="281" t="str">
        <f ca="true">+IF(OFFSET('Sanitation Data'!$F$31,0,10*ROW('Sanitation Data'!F65))="","",OFFSET('Sanitation Data'!$F$31,0,10*ROW('Sanitation Data'!F65)))</f>
        <v/>
      </c>
      <c r="CY71" s="281" t="str">
        <f ca="true">+IF(OFFSET('Sanitation Data'!$F$32,0,10*ROW('Sanitation Data'!F65))="","",OFFSET('Sanitation Data'!$F$32,0,10*ROW('Sanitation Data'!F65)))</f>
        <v/>
      </c>
      <c r="CZ71" s="281" t="str">
        <f ca="true">+IF(OFFSET('Sanitation Data'!$G$28,0,10*ROW('Sanitation Data'!G65))="","",OFFSET('Sanitation Data'!$G$28,0,10*ROW('Sanitation Data'!G65)))</f>
        <v/>
      </c>
      <c r="DA71" s="281" t="str">
        <f ca="true">+IF(OFFSET('Sanitation Data'!$G$29,0,10*ROW('Sanitation Data'!G65))="","",OFFSET('Sanitation Data'!$G$29,0,10*ROW('Sanitation Data'!G65)))</f>
        <v/>
      </c>
      <c r="DB71" s="281" t="str">
        <f ca="true">+IF(OFFSET('Sanitation Data'!$G$30,0,10*ROW('Sanitation Data'!G65))="","",OFFSET('Sanitation Data'!$G$30,0,10*ROW('Sanitation Data'!G65)))</f>
        <v/>
      </c>
      <c r="DC71" s="281" t="str">
        <f ca="true">+IF(OFFSET('Sanitation Data'!$G$31,0,10*ROW('Sanitation Data'!G65))="","",OFFSET('Sanitation Data'!$G$31,0,10*ROW('Sanitation Data'!G65)))</f>
        <v/>
      </c>
      <c r="DD71" s="281" t="str">
        <f ca="true">+IF(OFFSET('Sanitation Data'!$G$32,0,10*ROW('Sanitation Data'!G65))="","",OFFSET('Sanitation Data'!$G$32,0,10*ROW('Sanitation Data'!G65)))</f>
        <v/>
      </c>
      <c r="DE71" s="281" t="str">
        <f ca="true">+IF(OFFSET('Sanitation Data'!$H$28,0,10*ROW('Sanitation Data'!H65))="","",OFFSET('Sanitation Data'!$H$28,0,10*ROW('Sanitation Data'!H65)))</f>
        <v/>
      </c>
      <c r="DF71" s="281" t="str">
        <f ca="true">+IF(OFFSET('Sanitation Data'!$H$29,0,10*ROW('Sanitation Data'!H65))="","",OFFSET('Sanitation Data'!$H$29,0,10*ROW('Sanitation Data'!H65)))</f>
        <v/>
      </c>
      <c r="DG71" s="281" t="str">
        <f ca="true">+IF(OFFSET('Sanitation Data'!$H$30,0,10*ROW('Sanitation Data'!H65))="","",OFFSET('Sanitation Data'!$H$30,0,10*ROW('Sanitation Data'!H65)))</f>
        <v/>
      </c>
      <c r="DH71" s="281" t="str">
        <f ca="true">+IF(OFFSET('Sanitation Data'!$H$31,0,10*ROW('Sanitation Data'!H65))="","",OFFSET('Sanitation Data'!$H$31,0,10*ROW('Sanitation Data'!H65)))</f>
        <v/>
      </c>
      <c r="DI71" s="281" t="str">
        <f ca="true">+IF(OFFSET('Sanitation Data'!$H$32,0,10*ROW('Sanitation Data'!H65))="","",OFFSET('Sanitation Data'!$H$32,0,10*ROW('Sanitation Data'!H65)))</f>
        <v/>
      </c>
      <c r="DJ71" s="281" t="str">
        <f ca="true">+IF(OFFSET('Sanitation Data'!$I$28,0,10*ROW('Sanitation Data'!I65))="","",OFFSET('Sanitation Data'!$I$28,0,10*ROW('Sanitation Data'!I65)))</f>
        <v/>
      </c>
      <c r="DK71" s="281" t="str">
        <f ca="true">+IF(OFFSET('Sanitation Data'!$I$29,0,10*ROW('Sanitation Data'!I65))="","",OFFSET('Sanitation Data'!$I$29,0,10*ROW('Sanitation Data'!I65)))</f>
        <v/>
      </c>
      <c r="DL71" s="281" t="str">
        <f ca="true">+IF(OFFSET('Sanitation Data'!$I$30,0,10*ROW('Sanitation Data'!I65))="","",OFFSET('Sanitation Data'!$I$30,0,10*ROW('Sanitation Data'!I65)))</f>
        <v/>
      </c>
      <c r="DM71" s="281" t="str">
        <f ca="true">+IF(OFFSET('Sanitation Data'!$I$31,0,10*ROW('Sanitation Data'!I65))="","",OFFSET('Sanitation Data'!$I$31,0,10*ROW('Sanitation Data'!I65)))</f>
        <v/>
      </c>
      <c r="DN71" s="281" t="str">
        <f ca="true">+IF(OFFSET('Sanitation Data'!$I$32,0,10*ROW('Sanitation Data'!I65))="","",OFFSET('Sanitation Data'!$I$32,0,10*ROW('Sanitation Data'!I65)))</f>
        <v/>
      </c>
      <c r="DO71" s="281" t="str">
        <f ca="true">+IF(OFFSET('Hygiene Data'!$D$11,0,10*ROW('Hygiene Data'!D65))="","",OFFSET('Hygiene Data'!$D$11,0,10*ROW('Hygiene Data'!D65)))</f>
        <v/>
      </c>
      <c r="DP71" s="281" t="str">
        <f ca="true">+IF(OFFSET('Hygiene Data'!$D$12,0,10*ROW('Hygiene Data'!D65))="","",OFFSET('Hygiene Data'!$D$12,0,10*ROW('Hygiene Data'!D65)))</f>
        <v/>
      </c>
      <c r="DQ71" s="281" t="str">
        <f ca="true">+IF(OFFSET('Hygiene Data'!$D$13,0,10*ROW('Hygiene Data'!D65))="","",OFFSET('Hygiene Data'!$D$13,0,10*ROW('Hygiene Data'!D65)))</f>
        <v/>
      </c>
      <c r="DR71" s="281" t="str">
        <f ca="true">+IF(OFFSET('Hygiene Data'!$E$11,0,10*ROW('Hygiene Data'!E65))="","",OFFSET('Hygiene Data'!$E$11,0,10*ROW('Hygiene Data'!E65)))</f>
        <v/>
      </c>
      <c r="DS71" s="281" t="str">
        <f ca="true">+IF(OFFSET('Hygiene Data'!$E$12,0,10*ROW('Hygiene Data'!E65))="","",OFFSET('Hygiene Data'!$E$12,0,10*ROW('Hygiene Data'!E65)))</f>
        <v/>
      </c>
      <c r="DT71" s="281" t="str">
        <f ca="true">+IF(OFFSET('Hygiene Data'!$E$13,0,10*ROW('Hygiene Data'!E65))="","",OFFSET('Hygiene Data'!$E$13,0,10*ROW('Hygiene Data'!E65)))</f>
        <v/>
      </c>
      <c r="DU71" s="281" t="str">
        <f ca="true">+IF(OFFSET('Hygiene Data'!$F$11,0,10*ROW('Hygiene Data'!F65))="","",OFFSET('Hygiene Data'!$F$11,0,10*ROW('Hygiene Data'!F65)))</f>
        <v/>
      </c>
      <c r="DV71" s="281" t="str">
        <f ca="true">+IF(OFFSET('Hygiene Data'!$F$12,0,10*ROW('Hygiene Data'!F65))="","",OFFSET('Hygiene Data'!$F$12,0,10*ROW('Hygiene Data'!F65)))</f>
        <v/>
      </c>
      <c r="DW71" s="281" t="str">
        <f ca="true">+IF(OFFSET('Hygiene Data'!$F$13,0,10*ROW('Hygiene Data'!F65))="","",OFFSET('Hygiene Data'!$F$13,0,10*ROW('Hygiene Data'!F65)))</f>
        <v/>
      </c>
      <c r="DX71" s="281" t="str">
        <f ca="true">+IF(OFFSET('Hygiene Data'!$G$11,0,10*ROW('Hygiene Data'!G65))="","",OFFSET('Hygiene Data'!$G$11,0,10*ROW('Hygiene Data'!G65)))</f>
        <v/>
      </c>
      <c r="DY71" s="281" t="str">
        <f ca="true">+IF(OFFSET('Hygiene Data'!$G$12,0,10*ROW('Hygiene Data'!G65))="","",OFFSET('Hygiene Data'!$G$12,0,10*ROW('Hygiene Data'!G65)))</f>
        <v/>
      </c>
      <c r="DZ71" s="281" t="str">
        <f ca="true">+IF(OFFSET('Hygiene Data'!$G$13,0,10*ROW('Hygiene Data'!G65))="","",OFFSET('Hygiene Data'!$G$13,0,10*ROW('Hygiene Data'!G65)))</f>
        <v/>
      </c>
      <c r="EA71" s="281" t="str">
        <f ca="true">+IF(OFFSET('Hygiene Data'!$H$11,0,10*ROW('Hygiene Data'!H65))="","",OFFSET('Hygiene Data'!$H$11,0,10*ROW('Hygiene Data'!H65)))</f>
        <v/>
      </c>
      <c r="EB71" s="281" t="str">
        <f ca="true">+IF(OFFSET('Hygiene Data'!$H$12,0,10*ROW('Hygiene Data'!H65))="","",OFFSET('Hygiene Data'!$H$12,0,10*ROW('Hygiene Data'!H65)))</f>
        <v/>
      </c>
      <c r="EC71" s="281" t="str">
        <f ca="true">+IF(OFFSET('Hygiene Data'!$H$13,0,10*ROW('Hygiene Data'!H65))="","",OFFSET('Hygiene Data'!$H$13,0,10*ROW('Hygiene Data'!H65)))</f>
        <v/>
      </c>
      <c r="ED71" s="281" t="str">
        <f ca="true">+IF(OFFSET('Hygiene Data'!$I$11,0,10*ROW('Hygiene Data'!I65))="","",OFFSET('Hygiene Data'!$I$11,0,10*ROW('Hygiene Data'!I65)))</f>
        <v/>
      </c>
      <c r="EE71" s="281" t="str">
        <f ca="true">+IF(OFFSET('Hygiene Data'!$I$12,0,10*ROW('Hygiene Data'!I65))="","",OFFSET('Hygiene Data'!$I$12,0,10*ROW('Hygiene Data'!I65)))</f>
        <v/>
      </c>
      <c r="EF71" s="281"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7"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1"/>
      <c r="BS72" s="281" t="str">
        <f ca="true">+IF(OFFSET('Water Data'!$D$27,0,10*ROW('Water Data'!D66))="","",OFFSET('Water Data'!$D$27,0,10*ROW('Water Data'!D66)))</f>
        <v/>
      </c>
      <c r="BT72" s="281" t="str">
        <f ca="true">+IF(OFFSET('Water Data'!$D$28,0,10*ROW('Water Data'!D66))="","",OFFSET('Water Data'!$D$28,0,10*ROW('Water Data'!D66)))</f>
        <v/>
      </c>
      <c r="BU72" s="281" t="str">
        <f ca="true">+IF(OFFSET('Water Data'!$D$29,0,10*ROW('Water Data'!D66))="","",OFFSET('Water Data'!$D$29,0,10*ROW('Water Data'!D66)))</f>
        <v/>
      </c>
      <c r="BV72" s="281" t="str">
        <f ca="true">+IF(OFFSET('Water Data'!$E$27,0,10*ROW('Water Data'!E66))="","",OFFSET('Water Data'!$E$27,0,10*ROW('Water Data'!E66)))</f>
        <v/>
      </c>
      <c r="BW72" s="281" t="str">
        <f ca="true">+IF(OFFSET('Water Data'!$E$28,0,10*ROW('Water Data'!E66))="","",OFFSET('Water Data'!$E$28,0,10*ROW('Water Data'!E66)))</f>
        <v/>
      </c>
      <c r="BX72" s="281" t="str">
        <f ca="true">+IF(OFFSET('Water Data'!$E$29,0,10*ROW('Water Data'!E66))="","",OFFSET('Water Data'!$E$29,0,10*ROW('Water Data'!E66)))</f>
        <v/>
      </c>
      <c r="BY72" s="281" t="str">
        <f ca="true">+IF(OFFSET('Water Data'!$F$27,0,10*ROW('Water Data'!F66))="","",OFFSET('Water Data'!$F$27,0,10*ROW('Water Data'!F66)))</f>
        <v/>
      </c>
      <c r="BZ72" s="281" t="str">
        <f ca="true">+IF(OFFSET('Water Data'!$F$28,0,10*ROW('Water Data'!F66))="","",OFFSET('Water Data'!$F$28,0,10*ROW('Water Data'!F66)))</f>
        <v/>
      </c>
      <c r="CA72" s="281" t="str">
        <f ca="true">+IF(OFFSET('Water Data'!$F$29,0,10*ROW('Water Data'!F66))="","",OFFSET('Water Data'!$F$29,0,10*ROW('Water Data'!F66)))</f>
        <v/>
      </c>
      <c r="CB72" s="281" t="str">
        <f ca="true">+IF(OFFSET('Water Data'!$G$27,0,10*ROW('Water Data'!G66))="","",OFFSET('Water Data'!$G$27,0,10*ROW('Water Data'!G66)))</f>
        <v/>
      </c>
      <c r="CC72" s="281" t="str">
        <f ca="true">+IF(OFFSET('Water Data'!$G$28,0,10*ROW('Water Data'!G66))="","",OFFSET('Water Data'!$G$28,0,10*ROW('Water Data'!G66)))</f>
        <v/>
      </c>
      <c r="CD72" s="281" t="str">
        <f ca="true">+IF(OFFSET('Water Data'!$G$29,0,10*ROW('Water Data'!G66))="","",OFFSET('Water Data'!$G$29,0,10*ROW('Water Data'!G66)))</f>
        <v/>
      </c>
      <c r="CE72" s="281" t="str">
        <f ca="true">+IF(OFFSET('Water Data'!$H$27,0,10*ROW('Water Data'!H66))="","",OFFSET('Water Data'!$H$27,0,10*ROW('Water Data'!H66)))</f>
        <v/>
      </c>
      <c r="CF72" s="281" t="str">
        <f ca="true">+IF(OFFSET('Water Data'!$H$28,0,10*ROW('Water Data'!H66))="","",OFFSET('Water Data'!$H$28,0,10*ROW('Water Data'!H66)))</f>
        <v/>
      </c>
      <c r="CG72" s="281" t="str">
        <f ca="true">+IF(OFFSET('Water Data'!$H$29,0,10*ROW('Water Data'!H66))="","",OFFSET('Water Data'!$H$29,0,10*ROW('Water Data'!H66)))</f>
        <v/>
      </c>
      <c r="CH72" s="281" t="str">
        <f ca="true">+IF(OFFSET('Water Data'!$I$27,0,10*ROW('Water Data'!I66))="","",OFFSET('Water Data'!$I$27,0,10*ROW('Water Data'!I66)))</f>
        <v/>
      </c>
      <c r="CI72" s="281" t="str">
        <f ca="true">+IF(OFFSET('Water Data'!$I$28,0,10*ROW('Water Data'!I66))="","",OFFSET('Water Data'!$I$28,0,10*ROW('Water Data'!I66)))</f>
        <v/>
      </c>
      <c r="CJ72" s="281" t="str">
        <f ca="true">+IF(OFFSET('Water Data'!$I$29,0,10*ROW('Water Data'!I66))="","",OFFSET('Water Data'!$I$29,0,10*ROW('Water Data'!I66)))</f>
        <v/>
      </c>
      <c r="CK72" s="281" t="str">
        <f ca="true">+IF(OFFSET('Sanitation Data'!$D$28,0,10*ROW('Sanitation Data'!D66))="","",OFFSET('Sanitation Data'!$D$28,0,10*ROW('Sanitation Data'!D66)))</f>
        <v/>
      </c>
      <c r="CL72" s="281" t="str">
        <f ca="true">+IF(OFFSET('Sanitation Data'!$D$29,0,10*ROW('Sanitation Data'!D66))="","",OFFSET('Sanitation Data'!$D$29,0,10*ROW('Sanitation Data'!D66)))</f>
        <v/>
      </c>
      <c r="CM72" s="281" t="str">
        <f ca="true">+IF(OFFSET('Sanitation Data'!$D$30,0,10*ROW('Sanitation Data'!D66))="","",OFFSET('Sanitation Data'!$D$30,0,10*ROW('Sanitation Data'!D66)))</f>
        <v/>
      </c>
      <c r="CN72" s="281" t="str">
        <f ca="true">+IF(OFFSET('Sanitation Data'!$D$31,0,10*ROW('Sanitation Data'!D66))="","",OFFSET('Sanitation Data'!$D$31,0,10*ROW('Sanitation Data'!D66)))</f>
        <v/>
      </c>
      <c r="CO72" s="281" t="str">
        <f ca="true">+IF(OFFSET('Sanitation Data'!$D$32,0,10*ROW('Sanitation Data'!D66))="","",OFFSET('Sanitation Data'!$D$32,0,10*ROW('Sanitation Data'!D66)))</f>
        <v/>
      </c>
      <c r="CP72" s="281" t="str">
        <f ca="true">+IF(OFFSET('Sanitation Data'!$E$28,0,10*ROW('Sanitation Data'!E66))="","",OFFSET('Sanitation Data'!$E$28,0,10*ROW('Sanitation Data'!E66)))</f>
        <v/>
      </c>
      <c r="CQ72" s="281" t="str">
        <f ca="true">+IF(OFFSET('Sanitation Data'!$E$29,0,10*ROW('Sanitation Data'!E66))="","",OFFSET('Sanitation Data'!$E$29,0,10*ROW('Sanitation Data'!E66)))</f>
        <v/>
      </c>
      <c r="CR72" s="281" t="str">
        <f ca="true">+IF(OFFSET('Sanitation Data'!$E$30,0,10*ROW('Sanitation Data'!E66))="","",OFFSET('Sanitation Data'!$E$30,0,10*ROW('Sanitation Data'!E66)))</f>
        <v/>
      </c>
      <c r="CS72" s="281" t="str">
        <f ca="true">+IF(OFFSET('Sanitation Data'!$E$31,0,10*ROW('Sanitation Data'!E66))="","",OFFSET('Sanitation Data'!$E$31,0,10*ROW('Sanitation Data'!E66)))</f>
        <v/>
      </c>
      <c r="CT72" s="281" t="str">
        <f ca="true">+IF(OFFSET('Sanitation Data'!$E$32,0,10*ROW('Sanitation Data'!E66))="","",OFFSET('Sanitation Data'!$E$32,0,10*ROW('Sanitation Data'!E66)))</f>
        <v/>
      </c>
      <c r="CU72" s="281" t="str">
        <f ca="true">+IF(OFFSET('Sanitation Data'!$F$28,0,10*ROW('Sanitation Data'!F66))="","",OFFSET('Sanitation Data'!$F$28,0,10*ROW('Sanitation Data'!F66)))</f>
        <v/>
      </c>
      <c r="CV72" s="281" t="str">
        <f ca="true">+IF(OFFSET('Sanitation Data'!$F$29,0,10*ROW('Sanitation Data'!F66))="","",OFFSET('Sanitation Data'!$F$29,0,10*ROW('Sanitation Data'!F66)))</f>
        <v/>
      </c>
      <c r="CW72" s="281" t="str">
        <f ca="true">+IF(OFFSET('Sanitation Data'!$F$30,0,10*ROW('Sanitation Data'!F66))="","",OFFSET('Sanitation Data'!$F$30,0,10*ROW('Sanitation Data'!F66)))</f>
        <v/>
      </c>
      <c r="CX72" s="281" t="str">
        <f ca="true">+IF(OFFSET('Sanitation Data'!$F$31,0,10*ROW('Sanitation Data'!F66))="","",OFFSET('Sanitation Data'!$F$31,0,10*ROW('Sanitation Data'!F66)))</f>
        <v/>
      </c>
      <c r="CY72" s="281" t="str">
        <f ca="true">+IF(OFFSET('Sanitation Data'!$F$32,0,10*ROW('Sanitation Data'!F66))="","",OFFSET('Sanitation Data'!$F$32,0,10*ROW('Sanitation Data'!F66)))</f>
        <v/>
      </c>
      <c r="CZ72" s="281" t="str">
        <f ca="true">+IF(OFFSET('Sanitation Data'!$G$28,0,10*ROW('Sanitation Data'!G66))="","",OFFSET('Sanitation Data'!$G$28,0,10*ROW('Sanitation Data'!G66)))</f>
        <v/>
      </c>
      <c r="DA72" s="281" t="str">
        <f ca="true">+IF(OFFSET('Sanitation Data'!$G$29,0,10*ROW('Sanitation Data'!G66))="","",OFFSET('Sanitation Data'!$G$29,0,10*ROW('Sanitation Data'!G66)))</f>
        <v/>
      </c>
      <c r="DB72" s="281" t="str">
        <f ca="true">+IF(OFFSET('Sanitation Data'!$G$30,0,10*ROW('Sanitation Data'!G66))="","",OFFSET('Sanitation Data'!$G$30,0,10*ROW('Sanitation Data'!G66)))</f>
        <v/>
      </c>
      <c r="DC72" s="281" t="str">
        <f ca="true">+IF(OFFSET('Sanitation Data'!$G$31,0,10*ROW('Sanitation Data'!G66))="","",OFFSET('Sanitation Data'!$G$31,0,10*ROW('Sanitation Data'!G66)))</f>
        <v/>
      </c>
      <c r="DD72" s="281" t="str">
        <f ca="true">+IF(OFFSET('Sanitation Data'!$G$32,0,10*ROW('Sanitation Data'!G66))="","",OFFSET('Sanitation Data'!$G$32,0,10*ROW('Sanitation Data'!G66)))</f>
        <v/>
      </c>
      <c r="DE72" s="281" t="str">
        <f ca="true">+IF(OFFSET('Sanitation Data'!$H$28,0,10*ROW('Sanitation Data'!H66))="","",OFFSET('Sanitation Data'!$H$28,0,10*ROW('Sanitation Data'!H66)))</f>
        <v/>
      </c>
      <c r="DF72" s="281" t="str">
        <f ca="true">+IF(OFFSET('Sanitation Data'!$H$29,0,10*ROW('Sanitation Data'!H66))="","",OFFSET('Sanitation Data'!$H$29,0,10*ROW('Sanitation Data'!H66)))</f>
        <v/>
      </c>
      <c r="DG72" s="281" t="str">
        <f ca="true">+IF(OFFSET('Sanitation Data'!$H$30,0,10*ROW('Sanitation Data'!H66))="","",OFFSET('Sanitation Data'!$H$30,0,10*ROW('Sanitation Data'!H66)))</f>
        <v/>
      </c>
      <c r="DH72" s="281" t="str">
        <f ca="true">+IF(OFFSET('Sanitation Data'!$H$31,0,10*ROW('Sanitation Data'!H66))="","",OFFSET('Sanitation Data'!$H$31,0,10*ROW('Sanitation Data'!H66)))</f>
        <v/>
      </c>
      <c r="DI72" s="281" t="str">
        <f ca="true">+IF(OFFSET('Sanitation Data'!$H$32,0,10*ROW('Sanitation Data'!H66))="","",OFFSET('Sanitation Data'!$H$32,0,10*ROW('Sanitation Data'!H66)))</f>
        <v/>
      </c>
      <c r="DJ72" s="281" t="str">
        <f ca="true">+IF(OFFSET('Sanitation Data'!$I$28,0,10*ROW('Sanitation Data'!I66))="","",OFFSET('Sanitation Data'!$I$28,0,10*ROW('Sanitation Data'!I66)))</f>
        <v/>
      </c>
      <c r="DK72" s="281" t="str">
        <f ca="true">+IF(OFFSET('Sanitation Data'!$I$29,0,10*ROW('Sanitation Data'!I66))="","",OFFSET('Sanitation Data'!$I$29,0,10*ROW('Sanitation Data'!I66)))</f>
        <v/>
      </c>
      <c r="DL72" s="281" t="str">
        <f ca="true">+IF(OFFSET('Sanitation Data'!$I$30,0,10*ROW('Sanitation Data'!I66))="","",OFFSET('Sanitation Data'!$I$30,0,10*ROW('Sanitation Data'!I66)))</f>
        <v/>
      </c>
      <c r="DM72" s="281" t="str">
        <f ca="true">+IF(OFFSET('Sanitation Data'!$I$31,0,10*ROW('Sanitation Data'!I66))="","",OFFSET('Sanitation Data'!$I$31,0,10*ROW('Sanitation Data'!I66)))</f>
        <v/>
      </c>
      <c r="DN72" s="281" t="str">
        <f ca="true">+IF(OFFSET('Sanitation Data'!$I$32,0,10*ROW('Sanitation Data'!I66))="","",OFFSET('Sanitation Data'!$I$32,0,10*ROW('Sanitation Data'!I66)))</f>
        <v/>
      </c>
      <c r="DO72" s="281" t="str">
        <f ca="true">+IF(OFFSET('Hygiene Data'!$D$11,0,10*ROW('Hygiene Data'!D66))="","",OFFSET('Hygiene Data'!$D$11,0,10*ROW('Hygiene Data'!D66)))</f>
        <v/>
      </c>
      <c r="DP72" s="281" t="str">
        <f ca="true">+IF(OFFSET('Hygiene Data'!$D$12,0,10*ROW('Hygiene Data'!D66))="","",OFFSET('Hygiene Data'!$D$12,0,10*ROW('Hygiene Data'!D66)))</f>
        <v/>
      </c>
      <c r="DQ72" s="281" t="str">
        <f ca="true">+IF(OFFSET('Hygiene Data'!$D$13,0,10*ROW('Hygiene Data'!D66))="","",OFFSET('Hygiene Data'!$D$13,0,10*ROW('Hygiene Data'!D66)))</f>
        <v/>
      </c>
      <c r="DR72" s="281" t="str">
        <f ca="true">+IF(OFFSET('Hygiene Data'!$E$11,0,10*ROW('Hygiene Data'!E66))="","",OFFSET('Hygiene Data'!$E$11,0,10*ROW('Hygiene Data'!E66)))</f>
        <v/>
      </c>
      <c r="DS72" s="281" t="str">
        <f ca="true">+IF(OFFSET('Hygiene Data'!$E$12,0,10*ROW('Hygiene Data'!E66))="","",OFFSET('Hygiene Data'!$E$12,0,10*ROW('Hygiene Data'!E66)))</f>
        <v/>
      </c>
      <c r="DT72" s="281" t="str">
        <f ca="true">+IF(OFFSET('Hygiene Data'!$E$13,0,10*ROW('Hygiene Data'!E66))="","",OFFSET('Hygiene Data'!$E$13,0,10*ROW('Hygiene Data'!E66)))</f>
        <v/>
      </c>
      <c r="DU72" s="281" t="str">
        <f ca="true">+IF(OFFSET('Hygiene Data'!$F$11,0,10*ROW('Hygiene Data'!F66))="","",OFFSET('Hygiene Data'!$F$11,0,10*ROW('Hygiene Data'!F66)))</f>
        <v/>
      </c>
      <c r="DV72" s="281" t="str">
        <f ca="true">+IF(OFFSET('Hygiene Data'!$F$12,0,10*ROW('Hygiene Data'!F66))="","",OFFSET('Hygiene Data'!$F$12,0,10*ROW('Hygiene Data'!F66)))</f>
        <v/>
      </c>
      <c r="DW72" s="281" t="str">
        <f ca="true">+IF(OFFSET('Hygiene Data'!$F$13,0,10*ROW('Hygiene Data'!F66))="","",OFFSET('Hygiene Data'!$F$13,0,10*ROW('Hygiene Data'!F66)))</f>
        <v/>
      </c>
      <c r="DX72" s="281" t="str">
        <f ca="true">+IF(OFFSET('Hygiene Data'!$G$11,0,10*ROW('Hygiene Data'!G66))="","",OFFSET('Hygiene Data'!$G$11,0,10*ROW('Hygiene Data'!G66)))</f>
        <v/>
      </c>
      <c r="DY72" s="281" t="str">
        <f ca="true">+IF(OFFSET('Hygiene Data'!$G$12,0,10*ROW('Hygiene Data'!G66))="","",OFFSET('Hygiene Data'!$G$12,0,10*ROW('Hygiene Data'!G66)))</f>
        <v/>
      </c>
      <c r="DZ72" s="281" t="str">
        <f ca="true">+IF(OFFSET('Hygiene Data'!$G$13,0,10*ROW('Hygiene Data'!G66))="","",OFFSET('Hygiene Data'!$G$13,0,10*ROW('Hygiene Data'!G66)))</f>
        <v/>
      </c>
      <c r="EA72" s="281" t="str">
        <f ca="true">+IF(OFFSET('Hygiene Data'!$H$11,0,10*ROW('Hygiene Data'!H66))="","",OFFSET('Hygiene Data'!$H$11,0,10*ROW('Hygiene Data'!H66)))</f>
        <v/>
      </c>
      <c r="EB72" s="281" t="str">
        <f ca="true">+IF(OFFSET('Hygiene Data'!$H$12,0,10*ROW('Hygiene Data'!H66))="","",OFFSET('Hygiene Data'!$H$12,0,10*ROW('Hygiene Data'!H66)))</f>
        <v/>
      </c>
      <c r="EC72" s="281" t="str">
        <f ca="true">+IF(OFFSET('Hygiene Data'!$H$13,0,10*ROW('Hygiene Data'!H66))="","",OFFSET('Hygiene Data'!$H$13,0,10*ROW('Hygiene Data'!H66)))</f>
        <v/>
      </c>
      <c r="ED72" s="281" t="str">
        <f ca="true">+IF(OFFSET('Hygiene Data'!$I$11,0,10*ROW('Hygiene Data'!I66))="","",OFFSET('Hygiene Data'!$I$11,0,10*ROW('Hygiene Data'!I66)))</f>
        <v/>
      </c>
      <c r="EE72" s="281" t="str">
        <f ca="true">+IF(OFFSET('Hygiene Data'!$I$12,0,10*ROW('Hygiene Data'!I66))="","",OFFSET('Hygiene Data'!$I$12,0,10*ROW('Hygiene Data'!I66)))</f>
        <v/>
      </c>
      <c r="EF72" s="281"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7"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1"/>
      <c r="BS73" s="281" t="str">
        <f ca="true">+IF(OFFSET('Water Data'!$D$27,0,10*ROW('Water Data'!D67))="","",OFFSET('Water Data'!$D$27,0,10*ROW('Water Data'!D67)))</f>
        <v/>
      </c>
      <c r="BT73" s="281" t="str">
        <f ca="true">+IF(OFFSET('Water Data'!$D$28,0,10*ROW('Water Data'!D67))="","",OFFSET('Water Data'!$D$28,0,10*ROW('Water Data'!D67)))</f>
        <v/>
      </c>
      <c r="BU73" s="281" t="str">
        <f ca="true">+IF(OFFSET('Water Data'!$D$29,0,10*ROW('Water Data'!D67))="","",OFFSET('Water Data'!$D$29,0,10*ROW('Water Data'!D67)))</f>
        <v/>
      </c>
      <c r="BV73" s="281" t="str">
        <f ca="true">+IF(OFFSET('Water Data'!$E$27,0,10*ROW('Water Data'!E67))="","",OFFSET('Water Data'!$E$27,0,10*ROW('Water Data'!E67)))</f>
        <v/>
      </c>
      <c r="BW73" s="281" t="str">
        <f ca="true">+IF(OFFSET('Water Data'!$E$28,0,10*ROW('Water Data'!E67))="","",OFFSET('Water Data'!$E$28,0,10*ROW('Water Data'!E67)))</f>
        <v/>
      </c>
      <c r="BX73" s="281" t="str">
        <f ca="true">+IF(OFFSET('Water Data'!$E$29,0,10*ROW('Water Data'!E67))="","",OFFSET('Water Data'!$E$29,0,10*ROW('Water Data'!E67)))</f>
        <v/>
      </c>
      <c r="BY73" s="281" t="str">
        <f ca="true">+IF(OFFSET('Water Data'!$F$27,0,10*ROW('Water Data'!F67))="","",OFFSET('Water Data'!$F$27,0,10*ROW('Water Data'!F67)))</f>
        <v/>
      </c>
      <c r="BZ73" s="281" t="str">
        <f ca="true">+IF(OFFSET('Water Data'!$F$28,0,10*ROW('Water Data'!F67))="","",OFFSET('Water Data'!$F$28,0,10*ROW('Water Data'!F67)))</f>
        <v/>
      </c>
      <c r="CA73" s="281" t="str">
        <f ca="true">+IF(OFFSET('Water Data'!$F$29,0,10*ROW('Water Data'!F67))="","",OFFSET('Water Data'!$F$29,0,10*ROW('Water Data'!F67)))</f>
        <v/>
      </c>
      <c r="CB73" s="281" t="str">
        <f ca="true">+IF(OFFSET('Water Data'!$G$27,0,10*ROW('Water Data'!G67))="","",OFFSET('Water Data'!$G$27,0,10*ROW('Water Data'!G67)))</f>
        <v/>
      </c>
      <c r="CC73" s="281" t="str">
        <f ca="true">+IF(OFFSET('Water Data'!$G$28,0,10*ROW('Water Data'!G67))="","",OFFSET('Water Data'!$G$28,0,10*ROW('Water Data'!G67)))</f>
        <v/>
      </c>
      <c r="CD73" s="281" t="str">
        <f ca="true">+IF(OFFSET('Water Data'!$G$29,0,10*ROW('Water Data'!G67))="","",OFFSET('Water Data'!$G$29,0,10*ROW('Water Data'!G67)))</f>
        <v/>
      </c>
      <c r="CE73" s="281" t="str">
        <f ca="true">+IF(OFFSET('Water Data'!$H$27,0,10*ROW('Water Data'!H67))="","",OFFSET('Water Data'!$H$27,0,10*ROW('Water Data'!H67)))</f>
        <v/>
      </c>
      <c r="CF73" s="281" t="str">
        <f ca="true">+IF(OFFSET('Water Data'!$H$28,0,10*ROW('Water Data'!H67))="","",OFFSET('Water Data'!$H$28,0,10*ROW('Water Data'!H67)))</f>
        <v/>
      </c>
      <c r="CG73" s="281" t="str">
        <f ca="true">+IF(OFFSET('Water Data'!$H$29,0,10*ROW('Water Data'!H67))="","",OFFSET('Water Data'!$H$29,0,10*ROW('Water Data'!H67)))</f>
        <v/>
      </c>
      <c r="CH73" s="281" t="str">
        <f ca="true">+IF(OFFSET('Water Data'!$I$27,0,10*ROW('Water Data'!I67))="","",OFFSET('Water Data'!$I$27,0,10*ROW('Water Data'!I67)))</f>
        <v/>
      </c>
      <c r="CI73" s="281" t="str">
        <f ca="true">+IF(OFFSET('Water Data'!$I$28,0,10*ROW('Water Data'!I67))="","",OFFSET('Water Data'!$I$28,0,10*ROW('Water Data'!I67)))</f>
        <v/>
      </c>
      <c r="CJ73" s="281" t="str">
        <f ca="true">+IF(OFFSET('Water Data'!$I$29,0,10*ROW('Water Data'!I67))="","",OFFSET('Water Data'!$I$29,0,10*ROW('Water Data'!I67)))</f>
        <v/>
      </c>
      <c r="CK73" s="281" t="str">
        <f ca="true">+IF(OFFSET('Sanitation Data'!$D$28,0,10*ROW('Sanitation Data'!D67))="","",OFFSET('Sanitation Data'!$D$28,0,10*ROW('Sanitation Data'!D67)))</f>
        <v/>
      </c>
      <c r="CL73" s="281" t="str">
        <f ca="true">+IF(OFFSET('Sanitation Data'!$D$29,0,10*ROW('Sanitation Data'!D67))="","",OFFSET('Sanitation Data'!$D$29,0,10*ROW('Sanitation Data'!D67)))</f>
        <v/>
      </c>
      <c r="CM73" s="281" t="str">
        <f ca="true">+IF(OFFSET('Sanitation Data'!$D$30,0,10*ROW('Sanitation Data'!D67))="","",OFFSET('Sanitation Data'!$D$30,0,10*ROW('Sanitation Data'!D67)))</f>
        <v/>
      </c>
      <c r="CN73" s="281" t="str">
        <f ca="true">+IF(OFFSET('Sanitation Data'!$D$31,0,10*ROW('Sanitation Data'!D67))="","",OFFSET('Sanitation Data'!$D$31,0,10*ROW('Sanitation Data'!D67)))</f>
        <v/>
      </c>
      <c r="CO73" s="281" t="str">
        <f ca="true">+IF(OFFSET('Sanitation Data'!$D$32,0,10*ROW('Sanitation Data'!D67))="","",OFFSET('Sanitation Data'!$D$32,0,10*ROW('Sanitation Data'!D67)))</f>
        <v/>
      </c>
      <c r="CP73" s="281" t="str">
        <f ca="true">+IF(OFFSET('Sanitation Data'!$E$28,0,10*ROW('Sanitation Data'!E67))="","",OFFSET('Sanitation Data'!$E$28,0,10*ROW('Sanitation Data'!E67)))</f>
        <v/>
      </c>
      <c r="CQ73" s="281" t="str">
        <f ca="true">+IF(OFFSET('Sanitation Data'!$E$29,0,10*ROW('Sanitation Data'!E67))="","",OFFSET('Sanitation Data'!$E$29,0,10*ROW('Sanitation Data'!E67)))</f>
        <v/>
      </c>
      <c r="CR73" s="281" t="str">
        <f ca="true">+IF(OFFSET('Sanitation Data'!$E$30,0,10*ROW('Sanitation Data'!E67))="","",OFFSET('Sanitation Data'!$E$30,0,10*ROW('Sanitation Data'!E67)))</f>
        <v/>
      </c>
      <c r="CS73" s="281" t="str">
        <f ca="true">+IF(OFFSET('Sanitation Data'!$E$31,0,10*ROW('Sanitation Data'!E67))="","",OFFSET('Sanitation Data'!$E$31,0,10*ROW('Sanitation Data'!E67)))</f>
        <v/>
      </c>
      <c r="CT73" s="281" t="str">
        <f ca="true">+IF(OFFSET('Sanitation Data'!$E$32,0,10*ROW('Sanitation Data'!E67))="","",OFFSET('Sanitation Data'!$E$32,0,10*ROW('Sanitation Data'!E67)))</f>
        <v/>
      </c>
      <c r="CU73" s="281" t="str">
        <f ca="true">+IF(OFFSET('Sanitation Data'!$F$28,0,10*ROW('Sanitation Data'!F67))="","",OFFSET('Sanitation Data'!$F$28,0,10*ROW('Sanitation Data'!F67)))</f>
        <v/>
      </c>
      <c r="CV73" s="281" t="str">
        <f ca="true">+IF(OFFSET('Sanitation Data'!$F$29,0,10*ROW('Sanitation Data'!F67))="","",OFFSET('Sanitation Data'!$F$29,0,10*ROW('Sanitation Data'!F67)))</f>
        <v/>
      </c>
      <c r="CW73" s="281" t="str">
        <f ca="true">+IF(OFFSET('Sanitation Data'!$F$30,0,10*ROW('Sanitation Data'!F67))="","",OFFSET('Sanitation Data'!$F$30,0,10*ROW('Sanitation Data'!F67)))</f>
        <v/>
      </c>
      <c r="CX73" s="281" t="str">
        <f ca="true">+IF(OFFSET('Sanitation Data'!$F$31,0,10*ROW('Sanitation Data'!F67))="","",OFFSET('Sanitation Data'!$F$31,0,10*ROW('Sanitation Data'!F67)))</f>
        <v/>
      </c>
      <c r="CY73" s="281" t="str">
        <f ca="true">+IF(OFFSET('Sanitation Data'!$F$32,0,10*ROW('Sanitation Data'!F67))="","",OFFSET('Sanitation Data'!$F$32,0,10*ROW('Sanitation Data'!F67)))</f>
        <v/>
      </c>
      <c r="CZ73" s="281" t="str">
        <f ca="true">+IF(OFFSET('Sanitation Data'!$G$28,0,10*ROW('Sanitation Data'!G67))="","",OFFSET('Sanitation Data'!$G$28,0,10*ROW('Sanitation Data'!G67)))</f>
        <v/>
      </c>
      <c r="DA73" s="281" t="str">
        <f ca="true">+IF(OFFSET('Sanitation Data'!$G$29,0,10*ROW('Sanitation Data'!G67))="","",OFFSET('Sanitation Data'!$G$29,0,10*ROW('Sanitation Data'!G67)))</f>
        <v/>
      </c>
      <c r="DB73" s="281" t="str">
        <f ca="true">+IF(OFFSET('Sanitation Data'!$G$30,0,10*ROW('Sanitation Data'!G67))="","",OFFSET('Sanitation Data'!$G$30,0,10*ROW('Sanitation Data'!G67)))</f>
        <v/>
      </c>
      <c r="DC73" s="281" t="str">
        <f ca="true">+IF(OFFSET('Sanitation Data'!$G$31,0,10*ROW('Sanitation Data'!G67))="","",OFFSET('Sanitation Data'!$G$31,0,10*ROW('Sanitation Data'!G67)))</f>
        <v/>
      </c>
      <c r="DD73" s="281" t="str">
        <f ca="true">+IF(OFFSET('Sanitation Data'!$G$32,0,10*ROW('Sanitation Data'!G67))="","",OFFSET('Sanitation Data'!$G$32,0,10*ROW('Sanitation Data'!G67)))</f>
        <v/>
      </c>
      <c r="DE73" s="281" t="str">
        <f ca="true">+IF(OFFSET('Sanitation Data'!$H$28,0,10*ROW('Sanitation Data'!H67))="","",OFFSET('Sanitation Data'!$H$28,0,10*ROW('Sanitation Data'!H67)))</f>
        <v/>
      </c>
      <c r="DF73" s="281" t="str">
        <f ca="true">+IF(OFFSET('Sanitation Data'!$H$29,0,10*ROW('Sanitation Data'!H67))="","",OFFSET('Sanitation Data'!$H$29,0,10*ROW('Sanitation Data'!H67)))</f>
        <v/>
      </c>
      <c r="DG73" s="281" t="str">
        <f ca="true">+IF(OFFSET('Sanitation Data'!$H$30,0,10*ROW('Sanitation Data'!H67))="","",OFFSET('Sanitation Data'!$H$30,0,10*ROW('Sanitation Data'!H67)))</f>
        <v/>
      </c>
      <c r="DH73" s="281" t="str">
        <f ca="true">+IF(OFFSET('Sanitation Data'!$H$31,0,10*ROW('Sanitation Data'!H67))="","",OFFSET('Sanitation Data'!$H$31,0,10*ROW('Sanitation Data'!H67)))</f>
        <v/>
      </c>
      <c r="DI73" s="281" t="str">
        <f ca="true">+IF(OFFSET('Sanitation Data'!$H$32,0,10*ROW('Sanitation Data'!H67))="","",OFFSET('Sanitation Data'!$H$32,0,10*ROW('Sanitation Data'!H67)))</f>
        <v/>
      </c>
      <c r="DJ73" s="281" t="str">
        <f ca="true">+IF(OFFSET('Sanitation Data'!$I$28,0,10*ROW('Sanitation Data'!I67))="","",OFFSET('Sanitation Data'!$I$28,0,10*ROW('Sanitation Data'!I67)))</f>
        <v/>
      </c>
      <c r="DK73" s="281" t="str">
        <f ca="true">+IF(OFFSET('Sanitation Data'!$I$29,0,10*ROW('Sanitation Data'!I67))="","",OFFSET('Sanitation Data'!$I$29,0,10*ROW('Sanitation Data'!I67)))</f>
        <v/>
      </c>
      <c r="DL73" s="281" t="str">
        <f ca="true">+IF(OFFSET('Sanitation Data'!$I$30,0,10*ROW('Sanitation Data'!I67))="","",OFFSET('Sanitation Data'!$I$30,0,10*ROW('Sanitation Data'!I67)))</f>
        <v/>
      </c>
      <c r="DM73" s="281" t="str">
        <f ca="true">+IF(OFFSET('Sanitation Data'!$I$31,0,10*ROW('Sanitation Data'!I67))="","",OFFSET('Sanitation Data'!$I$31,0,10*ROW('Sanitation Data'!I67)))</f>
        <v/>
      </c>
      <c r="DN73" s="281" t="str">
        <f ca="true">+IF(OFFSET('Sanitation Data'!$I$32,0,10*ROW('Sanitation Data'!I67))="","",OFFSET('Sanitation Data'!$I$32,0,10*ROW('Sanitation Data'!I67)))</f>
        <v/>
      </c>
      <c r="DO73" s="281" t="str">
        <f ca="true">+IF(OFFSET('Hygiene Data'!$D$11,0,10*ROW('Hygiene Data'!D67))="","",OFFSET('Hygiene Data'!$D$11,0,10*ROW('Hygiene Data'!D67)))</f>
        <v/>
      </c>
      <c r="DP73" s="281" t="str">
        <f ca="true">+IF(OFFSET('Hygiene Data'!$D$12,0,10*ROW('Hygiene Data'!D67))="","",OFFSET('Hygiene Data'!$D$12,0,10*ROW('Hygiene Data'!D67)))</f>
        <v/>
      </c>
      <c r="DQ73" s="281" t="str">
        <f ca="true">+IF(OFFSET('Hygiene Data'!$D$13,0,10*ROW('Hygiene Data'!D67))="","",OFFSET('Hygiene Data'!$D$13,0,10*ROW('Hygiene Data'!D67)))</f>
        <v/>
      </c>
      <c r="DR73" s="281" t="str">
        <f ca="true">+IF(OFFSET('Hygiene Data'!$E$11,0,10*ROW('Hygiene Data'!E67))="","",OFFSET('Hygiene Data'!$E$11,0,10*ROW('Hygiene Data'!E67)))</f>
        <v/>
      </c>
      <c r="DS73" s="281" t="str">
        <f ca="true">+IF(OFFSET('Hygiene Data'!$E$12,0,10*ROW('Hygiene Data'!E67))="","",OFFSET('Hygiene Data'!$E$12,0,10*ROW('Hygiene Data'!E67)))</f>
        <v/>
      </c>
      <c r="DT73" s="281" t="str">
        <f ca="true">+IF(OFFSET('Hygiene Data'!$E$13,0,10*ROW('Hygiene Data'!E67))="","",OFFSET('Hygiene Data'!$E$13,0,10*ROW('Hygiene Data'!E67)))</f>
        <v/>
      </c>
      <c r="DU73" s="281" t="str">
        <f ca="true">+IF(OFFSET('Hygiene Data'!$F$11,0,10*ROW('Hygiene Data'!F67))="","",OFFSET('Hygiene Data'!$F$11,0,10*ROW('Hygiene Data'!F67)))</f>
        <v/>
      </c>
      <c r="DV73" s="281" t="str">
        <f ca="true">+IF(OFFSET('Hygiene Data'!$F$12,0,10*ROW('Hygiene Data'!F67))="","",OFFSET('Hygiene Data'!$F$12,0,10*ROW('Hygiene Data'!F67)))</f>
        <v/>
      </c>
      <c r="DW73" s="281" t="str">
        <f ca="true">+IF(OFFSET('Hygiene Data'!$F$13,0,10*ROW('Hygiene Data'!F67))="","",OFFSET('Hygiene Data'!$F$13,0,10*ROW('Hygiene Data'!F67)))</f>
        <v/>
      </c>
      <c r="DX73" s="281" t="str">
        <f ca="true">+IF(OFFSET('Hygiene Data'!$G$11,0,10*ROW('Hygiene Data'!G67))="","",OFFSET('Hygiene Data'!$G$11,0,10*ROW('Hygiene Data'!G67)))</f>
        <v/>
      </c>
      <c r="DY73" s="281" t="str">
        <f ca="true">+IF(OFFSET('Hygiene Data'!$G$12,0,10*ROW('Hygiene Data'!G67))="","",OFFSET('Hygiene Data'!$G$12,0,10*ROW('Hygiene Data'!G67)))</f>
        <v/>
      </c>
      <c r="DZ73" s="281" t="str">
        <f ca="true">+IF(OFFSET('Hygiene Data'!$G$13,0,10*ROW('Hygiene Data'!G67))="","",OFFSET('Hygiene Data'!$G$13,0,10*ROW('Hygiene Data'!G67)))</f>
        <v/>
      </c>
      <c r="EA73" s="281" t="str">
        <f ca="true">+IF(OFFSET('Hygiene Data'!$H$11,0,10*ROW('Hygiene Data'!H67))="","",OFFSET('Hygiene Data'!$H$11,0,10*ROW('Hygiene Data'!H67)))</f>
        <v/>
      </c>
      <c r="EB73" s="281" t="str">
        <f ca="true">+IF(OFFSET('Hygiene Data'!$H$12,0,10*ROW('Hygiene Data'!H67))="","",OFFSET('Hygiene Data'!$H$12,0,10*ROW('Hygiene Data'!H67)))</f>
        <v/>
      </c>
      <c r="EC73" s="281" t="str">
        <f ca="true">+IF(OFFSET('Hygiene Data'!$H$13,0,10*ROW('Hygiene Data'!H67))="","",OFFSET('Hygiene Data'!$H$13,0,10*ROW('Hygiene Data'!H67)))</f>
        <v/>
      </c>
      <c r="ED73" s="281" t="str">
        <f ca="true">+IF(OFFSET('Hygiene Data'!$I$11,0,10*ROW('Hygiene Data'!I67))="","",OFFSET('Hygiene Data'!$I$11,0,10*ROW('Hygiene Data'!I67)))</f>
        <v/>
      </c>
      <c r="EE73" s="281" t="str">
        <f ca="true">+IF(OFFSET('Hygiene Data'!$I$12,0,10*ROW('Hygiene Data'!I67))="","",OFFSET('Hygiene Data'!$I$12,0,10*ROW('Hygiene Data'!I67)))</f>
        <v/>
      </c>
      <c r="EF73" s="281"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7"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1"/>
      <c r="BS74" s="281" t="str">
        <f ca="true">+IF(OFFSET('Water Data'!$D$27,0,10*ROW('Water Data'!D68))="","",OFFSET('Water Data'!$D$27,0,10*ROW('Water Data'!D68)))</f>
        <v/>
      </c>
      <c r="BT74" s="281" t="str">
        <f ca="true">+IF(OFFSET('Water Data'!$D$28,0,10*ROW('Water Data'!D68))="","",OFFSET('Water Data'!$D$28,0,10*ROW('Water Data'!D68)))</f>
        <v/>
      </c>
      <c r="BU74" s="281" t="str">
        <f ca="true">+IF(OFFSET('Water Data'!$D$29,0,10*ROW('Water Data'!D68))="","",OFFSET('Water Data'!$D$29,0,10*ROW('Water Data'!D68)))</f>
        <v/>
      </c>
      <c r="BV74" s="281" t="str">
        <f ca="true">+IF(OFFSET('Water Data'!$E$27,0,10*ROW('Water Data'!E68))="","",OFFSET('Water Data'!$E$27,0,10*ROW('Water Data'!E68)))</f>
        <v/>
      </c>
      <c r="BW74" s="281" t="str">
        <f ca="true">+IF(OFFSET('Water Data'!$E$28,0,10*ROW('Water Data'!E68))="","",OFFSET('Water Data'!$E$28,0,10*ROW('Water Data'!E68)))</f>
        <v/>
      </c>
      <c r="BX74" s="281" t="str">
        <f ca="true">+IF(OFFSET('Water Data'!$E$29,0,10*ROW('Water Data'!E68))="","",OFFSET('Water Data'!$E$29,0,10*ROW('Water Data'!E68)))</f>
        <v/>
      </c>
      <c r="BY74" s="281" t="str">
        <f ca="true">+IF(OFFSET('Water Data'!$F$27,0,10*ROW('Water Data'!F68))="","",OFFSET('Water Data'!$F$27,0,10*ROW('Water Data'!F68)))</f>
        <v/>
      </c>
      <c r="BZ74" s="281" t="str">
        <f ca="true">+IF(OFFSET('Water Data'!$F$28,0,10*ROW('Water Data'!F68))="","",OFFSET('Water Data'!$F$28,0,10*ROW('Water Data'!F68)))</f>
        <v/>
      </c>
      <c r="CA74" s="281" t="str">
        <f ca="true">+IF(OFFSET('Water Data'!$F$29,0,10*ROW('Water Data'!F68))="","",OFFSET('Water Data'!$F$29,0,10*ROW('Water Data'!F68)))</f>
        <v/>
      </c>
      <c r="CB74" s="281" t="str">
        <f ca="true">+IF(OFFSET('Water Data'!$G$27,0,10*ROW('Water Data'!G68))="","",OFFSET('Water Data'!$G$27,0,10*ROW('Water Data'!G68)))</f>
        <v/>
      </c>
      <c r="CC74" s="281" t="str">
        <f ca="true">+IF(OFFSET('Water Data'!$G$28,0,10*ROW('Water Data'!G68))="","",OFFSET('Water Data'!$G$28,0,10*ROW('Water Data'!G68)))</f>
        <v/>
      </c>
      <c r="CD74" s="281" t="str">
        <f ca="true">+IF(OFFSET('Water Data'!$G$29,0,10*ROW('Water Data'!G68))="","",OFFSET('Water Data'!$G$29,0,10*ROW('Water Data'!G68)))</f>
        <v/>
      </c>
      <c r="CE74" s="281" t="str">
        <f ca="true">+IF(OFFSET('Water Data'!$H$27,0,10*ROW('Water Data'!H68))="","",OFFSET('Water Data'!$H$27,0,10*ROW('Water Data'!H68)))</f>
        <v/>
      </c>
      <c r="CF74" s="281" t="str">
        <f ca="true">+IF(OFFSET('Water Data'!$H$28,0,10*ROW('Water Data'!H68))="","",OFFSET('Water Data'!$H$28,0,10*ROW('Water Data'!H68)))</f>
        <v/>
      </c>
      <c r="CG74" s="281" t="str">
        <f ca="true">+IF(OFFSET('Water Data'!$H$29,0,10*ROW('Water Data'!H68))="","",OFFSET('Water Data'!$H$29,0,10*ROW('Water Data'!H68)))</f>
        <v/>
      </c>
      <c r="CH74" s="281" t="str">
        <f ca="true">+IF(OFFSET('Water Data'!$I$27,0,10*ROW('Water Data'!I68))="","",OFFSET('Water Data'!$I$27,0,10*ROW('Water Data'!I68)))</f>
        <v/>
      </c>
      <c r="CI74" s="281" t="str">
        <f ca="true">+IF(OFFSET('Water Data'!$I$28,0,10*ROW('Water Data'!I68))="","",OFFSET('Water Data'!$I$28,0,10*ROW('Water Data'!I68)))</f>
        <v/>
      </c>
      <c r="CJ74" s="281" t="str">
        <f ca="true">+IF(OFFSET('Water Data'!$I$29,0,10*ROW('Water Data'!I68))="","",OFFSET('Water Data'!$I$29,0,10*ROW('Water Data'!I68)))</f>
        <v/>
      </c>
      <c r="CK74" s="281" t="str">
        <f ca="true">+IF(OFFSET('Sanitation Data'!$D$28,0,10*ROW('Sanitation Data'!D68))="","",OFFSET('Sanitation Data'!$D$28,0,10*ROW('Sanitation Data'!D68)))</f>
        <v/>
      </c>
      <c r="CL74" s="281" t="str">
        <f ca="true">+IF(OFFSET('Sanitation Data'!$D$29,0,10*ROW('Sanitation Data'!D68))="","",OFFSET('Sanitation Data'!$D$29,0,10*ROW('Sanitation Data'!D68)))</f>
        <v/>
      </c>
      <c r="CM74" s="281" t="str">
        <f ca="true">+IF(OFFSET('Sanitation Data'!$D$30,0,10*ROW('Sanitation Data'!D68))="","",OFFSET('Sanitation Data'!$D$30,0,10*ROW('Sanitation Data'!D68)))</f>
        <v/>
      </c>
      <c r="CN74" s="281" t="str">
        <f ca="true">+IF(OFFSET('Sanitation Data'!$D$31,0,10*ROW('Sanitation Data'!D68))="","",OFFSET('Sanitation Data'!$D$31,0,10*ROW('Sanitation Data'!D68)))</f>
        <v/>
      </c>
      <c r="CO74" s="281" t="str">
        <f ca="true">+IF(OFFSET('Sanitation Data'!$D$32,0,10*ROW('Sanitation Data'!D68))="","",OFFSET('Sanitation Data'!$D$32,0,10*ROW('Sanitation Data'!D68)))</f>
        <v/>
      </c>
      <c r="CP74" s="281" t="str">
        <f ca="true">+IF(OFFSET('Sanitation Data'!$E$28,0,10*ROW('Sanitation Data'!E68))="","",OFFSET('Sanitation Data'!$E$28,0,10*ROW('Sanitation Data'!E68)))</f>
        <v/>
      </c>
      <c r="CQ74" s="281" t="str">
        <f ca="true">+IF(OFFSET('Sanitation Data'!$E$29,0,10*ROW('Sanitation Data'!E68))="","",OFFSET('Sanitation Data'!$E$29,0,10*ROW('Sanitation Data'!E68)))</f>
        <v/>
      </c>
      <c r="CR74" s="281" t="str">
        <f ca="true">+IF(OFFSET('Sanitation Data'!$E$30,0,10*ROW('Sanitation Data'!E68))="","",OFFSET('Sanitation Data'!$E$30,0,10*ROW('Sanitation Data'!E68)))</f>
        <v/>
      </c>
      <c r="CS74" s="281" t="str">
        <f ca="true">+IF(OFFSET('Sanitation Data'!$E$31,0,10*ROW('Sanitation Data'!E68))="","",OFFSET('Sanitation Data'!$E$31,0,10*ROW('Sanitation Data'!E68)))</f>
        <v/>
      </c>
      <c r="CT74" s="281" t="str">
        <f ca="true">+IF(OFFSET('Sanitation Data'!$E$32,0,10*ROW('Sanitation Data'!E68))="","",OFFSET('Sanitation Data'!$E$32,0,10*ROW('Sanitation Data'!E68)))</f>
        <v/>
      </c>
      <c r="CU74" s="281" t="str">
        <f ca="true">+IF(OFFSET('Sanitation Data'!$F$28,0,10*ROW('Sanitation Data'!F68))="","",OFFSET('Sanitation Data'!$F$28,0,10*ROW('Sanitation Data'!F68)))</f>
        <v/>
      </c>
      <c r="CV74" s="281" t="str">
        <f ca="true">+IF(OFFSET('Sanitation Data'!$F$29,0,10*ROW('Sanitation Data'!F68))="","",OFFSET('Sanitation Data'!$F$29,0,10*ROW('Sanitation Data'!F68)))</f>
        <v/>
      </c>
      <c r="CW74" s="281" t="str">
        <f ca="true">+IF(OFFSET('Sanitation Data'!$F$30,0,10*ROW('Sanitation Data'!F68))="","",OFFSET('Sanitation Data'!$F$30,0,10*ROW('Sanitation Data'!F68)))</f>
        <v/>
      </c>
      <c r="CX74" s="281" t="str">
        <f ca="true">+IF(OFFSET('Sanitation Data'!$F$31,0,10*ROW('Sanitation Data'!F68))="","",OFFSET('Sanitation Data'!$F$31,0,10*ROW('Sanitation Data'!F68)))</f>
        <v/>
      </c>
      <c r="CY74" s="281" t="str">
        <f ca="true">+IF(OFFSET('Sanitation Data'!$F$32,0,10*ROW('Sanitation Data'!F68))="","",OFFSET('Sanitation Data'!$F$32,0,10*ROW('Sanitation Data'!F68)))</f>
        <v/>
      </c>
      <c r="CZ74" s="281" t="str">
        <f ca="true">+IF(OFFSET('Sanitation Data'!$G$28,0,10*ROW('Sanitation Data'!G68))="","",OFFSET('Sanitation Data'!$G$28,0,10*ROW('Sanitation Data'!G68)))</f>
        <v/>
      </c>
      <c r="DA74" s="281" t="str">
        <f ca="true">+IF(OFFSET('Sanitation Data'!$G$29,0,10*ROW('Sanitation Data'!G68))="","",OFFSET('Sanitation Data'!$G$29,0,10*ROW('Sanitation Data'!G68)))</f>
        <v/>
      </c>
      <c r="DB74" s="281" t="str">
        <f ca="true">+IF(OFFSET('Sanitation Data'!$G$30,0,10*ROW('Sanitation Data'!G68))="","",OFFSET('Sanitation Data'!$G$30,0,10*ROW('Sanitation Data'!G68)))</f>
        <v/>
      </c>
      <c r="DC74" s="281" t="str">
        <f ca="true">+IF(OFFSET('Sanitation Data'!$G$31,0,10*ROW('Sanitation Data'!G68))="","",OFFSET('Sanitation Data'!$G$31,0,10*ROW('Sanitation Data'!G68)))</f>
        <v/>
      </c>
      <c r="DD74" s="281" t="str">
        <f ca="true">+IF(OFFSET('Sanitation Data'!$G$32,0,10*ROW('Sanitation Data'!G68))="","",OFFSET('Sanitation Data'!$G$32,0,10*ROW('Sanitation Data'!G68)))</f>
        <v/>
      </c>
      <c r="DE74" s="281" t="str">
        <f ca="true">+IF(OFFSET('Sanitation Data'!$H$28,0,10*ROW('Sanitation Data'!H68))="","",OFFSET('Sanitation Data'!$H$28,0,10*ROW('Sanitation Data'!H68)))</f>
        <v/>
      </c>
      <c r="DF74" s="281" t="str">
        <f ca="true">+IF(OFFSET('Sanitation Data'!$H$29,0,10*ROW('Sanitation Data'!H68))="","",OFFSET('Sanitation Data'!$H$29,0,10*ROW('Sanitation Data'!H68)))</f>
        <v/>
      </c>
      <c r="DG74" s="281" t="str">
        <f ca="true">+IF(OFFSET('Sanitation Data'!$H$30,0,10*ROW('Sanitation Data'!H68))="","",OFFSET('Sanitation Data'!$H$30,0,10*ROW('Sanitation Data'!H68)))</f>
        <v/>
      </c>
      <c r="DH74" s="281" t="str">
        <f ca="true">+IF(OFFSET('Sanitation Data'!$H$31,0,10*ROW('Sanitation Data'!H68))="","",OFFSET('Sanitation Data'!$H$31,0,10*ROW('Sanitation Data'!H68)))</f>
        <v/>
      </c>
      <c r="DI74" s="281" t="str">
        <f ca="true">+IF(OFFSET('Sanitation Data'!$H$32,0,10*ROW('Sanitation Data'!H68))="","",OFFSET('Sanitation Data'!$H$32,0,10*ROW('Sanitation Data'!H68)))</f>
        <v/>
      </c>
      <c r="DJ74" s="281" t="str">
        <f ca="true">+IF(OFFSET('Sanitation Data'!$I$28,0,10*ROW('Sanitation Data'!I68))="","",OFFSET('Sanitation Data'!$I$28,0,10*ROW('Sanitation Data'!I68)))</f>
        <v/>
      </c>
      <c r="DK74" s="281" t="str">
        <f ca="true">+IF(OFFSET('Sanitation Data'!$I$29,0,10*ROW('Sanitation Data'!I68))="","",OFFSET('Sanitation Data'!$I$29,0,10*ROW('Sanitation Data'!I68)))</f>
        <v/>
      </c>
      <c r="DL74" s="281" t="str">
        <f ca="true">+IF(OFFSET('Sanitation Data'!$I$30,0,10*ROW('Sanitation Data'!I68))="","",OFFSET('Sanitation Data'!$I$30,0,10*ROW('Sanitation Data'!I68)))</f>
        <v/>
      </c>
      <c r="DM74" s="281" t="str">
        <f ca="true">+IF(OFFSET('Sanitation Data'!$I$31,0,10*ROW('Sanitation Data'!I68))="","",OFFSET('Sanitation Data'!$I$31,0,10*ROW('Sanitation Data'!I68)))</f>
        <v/>
      </c>
      <c r="DN74" s="281" t="str">
        <f ca="true">+IF(OFFSET('Sanitation Data'!$I$32,0,10*ROW('Sanitation Data'!I68))="","",OFFSET('Sanitation Data'!$I$32,0,10*ROW('Sanitation Data'!I68)))</f>
        <v/>
      </c>
      <c r="DO74" s="281" t="str">
        <f ca="true">+IF(OFFSET('Hygiene Data'!$D$11,0,10*ROW('Hygiene Data'!D68))="","",OFFSET('Hygiene Data'!$D$11,0,10*ROW('Hygiene Data'!D68)))</f>
        <v/>
      </c>
      <c r="DP74" s="281" t="str">
        <f ca="true">+IF(OFFSET('Hygiene Data'!$D$12,0,10*ROW('Hygiene Data'!D68))="","",OFFSET('Hygiene Data'!$D$12,0,10*ROW('Hygiene Data'!D68)))</f>
        <v/>
      </c>
      <c r="DQ74" s="281" t="str">
        <f ca="true">+IF(OFFSET('Hygiene Data'!$D$13,0,10*ROW('Hygiene Data'!D68))="","",OFFSET('Hygiene Data'!$D$13,0,10*ROW('Hygiene Data'!D68)))</f>
        <v/>
      </c>
      <c r="DR74" s="281" t="str">
        <f ca="true">+IF(OFFSET('Hygiene Data'!$E$11,0,10*ROW('Hygiene Data'!E68))="","",OFFSET('Hygiene Data'!$E$11,0,10*ROW('Hygiene Data'!E68)))</f>
        <v/>
      </c>
      <c r="DS74" s="281" t="str">
        <f ca="true">+IF(OFFSET('Hygiene Data'!$E$12,0,10*ROW('Hygiene Data'!E68))="","",OFFSET('Hygiene Data'!$E$12,0,10*ROW('Hygiene Data'!E68)))</f>
        <v/>
      </c>
      <c r="DT74" s="281" t="str">
        <f ca="true">+IF(OFFSET('Hygiene Data'!$E$13,0,10*ROW('Hygiene Data'!E68))="","",OFFSET('Hygiene Data'!$E$13,0,10*ROW('Hygiene Data'!E68)))</f>
        <v/>
      </c>
      <c r="DU74" s="281" t="str">
        <f ca="true">+IF(OFFSET('Hygiene Data'!$F$11,0,10*ROW('Hygiene Data'!F68))="","",OFFSET('Hygiene Data'!$F$11,0,10*ROW('Hygiene Data'!F68)))</f>
        <v/>
      </c>
      <c r="DV74" s="281" t="str">
        <f ca="true">+IF(OFFSET('Hygiene Data'!$F$12,0,10*ROW('Hygiene Data'!F68))="","",OFFSET('Hygiene Data'!$F$12,0,10*ROW('Hygiene Data'!F68)))</f>
        <v/>
      </c>
      <c r="DW74" s="281" t="str">
        <f ca="true">+IF(OFFSET('Hygiene Data'!$F$13,0,10*ROW('Hygiene Data'!F68))="","",OFFSET('Hygiene Data'!$F$13,0,10*ROW('Hygiene Data'!F68)))</f>
        <v/>
      </c>
      <c r="DX74" s="281" t="str">
        <f ca="true">+IF(OFFSET('Hygiene Data'!$G$11,0,10*ROW('Hygiene Data'!G68))="","",OFFSET('Hygiene Data'!$G$11,0,10*ROW('Hygiene Data'!G68)))</f>
        <v/>
      </c>
      <c r="DY74" s="281" t="str">
        <f ca="true">+IF(OFFSET('Hygiene Data'!$G$12,0,10*ROW('Hygiene Data'!G68))="","",OFFSET('Hygiene Data'!$G$12,0,10*ROW('Hygiene Data'!G68)))</f>
        <v/>
      </c>
      <c r="DZ74" s="281" t="str">
        <f ca="true">+IF(OFFSET('Hygiene Data'!$G$13,0,10*ROW('Hygiene Data'!G68))="","",OFFSET('Hygiene Data'!$G$13,0,10*ROW('Hygiene Data'!G68)))</f>
        <v/>
      </c>
      <c r="EA74" s="281" t="str">
        <f ca="true">+IF(OFFSET('Hygiene Data'!$H$11,0,10*ROW('Hygiene Data'!H68))="","",OFFSET('Hygiene Data'!$H$11,0,10*ROW('Hygiene Data'!H68)))</f>
        <v/>
      </c>
      <c r="EB74" s="281" t="str">
        <f ca="true">+IF(OFFSET('Hygiene Data'!$H$12,0,10*ROW('Hygiene Data'!H68))="","",OFFSET('Hygiene Data'!$H$12,0,10*ROW('Hygiene Data'!H68)))</f>
        <v/>
      </c>
      <c r="EC74" s="281" t="str">
        <f ca="true">+IF(OFFSET('Hygiene Data'!$H$13,0,10*ROW('Hygiene Data'!H68))="","",OFFSET('Hygiene Data'!$H$13,0,10*ROW('Hygiene Data'!H68)))</f>
        <v/>
      </c>
      <c r="ED74" s="281" t="str">
        <f ca="true">+IF(OFFSET('Hygiene Data'!$I$11,0,10*ROW('Hygiene Data'!I68))="","",OFFSET('Hygiene Data'!$I$11,0,10*ROW('Hygiene Data'!I68)))</f>
        <v/>
      </c>
      <c r="EE74" s="281" t="str">
        <f ca="true">+IF(OFFSET('Hygiene Data'!$I$12,0,10*ROW('Hygiene Data'!I68))="","",OFFSET('Hygiene Data'!$I$12,0,10*ROW('Hygiene Data'!I68)))</f>
        <v/>
      </c>
      <c r="EF74" s="281"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7"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1"/>
      <c r="BS75" s="281" t="str">
        <f ca="true">+IF(OFFSET('Water Data'!$D$27,0,10*ROW('Water Data'!D69))="","",OFFSET('Water Data'!$D$27,0,10*ROW('Water Data'!D69)))</f>
        <v/>
      </c>
      <c r="BT75" s="281" t="str">
        <f ca="true">+IF(OFFSET('Water Data'!$D$28,0,10*ROW('Water Data'!D69))="","",OFFSET('Water Data'!$D$28,0,10*ROW('Water Data'!D69)))</f>
        <v/>
      </c>
      <c r="BU75" s="281" t="str">
        <f ca="true">+IF(OFFSET('Water Data'!$D$29,0,10*ROW('Water Data'!D69))="","",OFFSET('Water Data'!$D$29,0,10*ROW('Water Data'!D69)))</f>
        <v/>
      </c>
      <c r="BV75" s="281" t="str">
        <f ca="true">+IF(OFFSET('Water Data'!$E$27,0,10*ROW('Water Data'!E69))="","",OFFSET('Water Data'!$E$27,0,10*ROW('Water Data'!E69)))</f>
        <v/>
      </c>
      <c r="BW75" s="281" t="str">
        <f ca="true">+IF(OFFSET('Water Data'!$E$28,0,10*ROW('Water Data'!E69))="","",OFFSET('Water Data'!$E$28,0,10*ROW('Water Data'!E69)))</f>
        <v/>
      </c>
      <c r="BX75" s="281" t="str">
        <f ca="true">+IF(OFFSET('Water Data'!$E$29,0,10*ROW('Water Data'!E69))="","",OFFSET('Water Data'!$E$29,0,10*ROW('Water Data'!E69)))</f>
        <v/>
      </c>
      <c r="BY75" s="281" t="str">
        <f ca="true">+IF(OFFSET('Water Data'!$F$27,0,10*ROW('Water Data'!F69))="","",OFFSET('Water Data'!$F$27,0,10*ROW('Water Data'!F69)))</f>
        <v/>
      </c>
      <c r="BZ75" s="281" t="str">
        <f ca="true">+IF(OFFSET('Water Data'!$F$28,0,10*ROW('Water Data'!F69))="","",OFFSET('Water Data'!$F$28,0,10*ROW('Water Data'!F69)))</f>
        <v/>
      </c>
      <c r="CA75" s="281" t="str">
        <f ca="true">+IF(OFFSET('Water Data'!$F$29,0,10*ROW('Water Data'!F69))="","",OFFSET('Water Data'!$F$29,0,10*ROW('Water Data'!F69)))</f>
        <v/>
      </c>
      <c r="CB75" s="281" t="str">
        <f ca="true">+IF(OFFSET('Water Data'!$G$27,0,10*ROW('Water Data'!G69))="","",OFFSET('Water Data'!$G$27,0,10*ROW('Water Data'!G69)))</f>
        <v/>
      </c>
      <c r="CC75" s="281" t="str">
        <f ca="true">+IF(OFFSET('Water Data'!$G$28,0,10*ROW('Water Data'!G69))="","",OFFSET('Water Data'!$G$28,0,10*ROW('Water Data'!G69)))</f>
        <v/>
      </c>
      <c r="CD75" s="281" t="str">
        <f ca="true">+IF(OFFSET('Water Data'!$G$29,0,10*ROW('Water Data'!G69))="","",OFFSET('Water Data'!$G$29,0,10*ROW('Water Data'!G69)))</f>
        <v/>
      </c>
      <c r="CE75" s="281" t="str">
        <f ca="true">+IF(OFFSET('Water Data'!$H$27,0,10*ROW('Water Data'!H69))="","",OFFSET('Water Data'!$H$27,0,10*ROW('Water Data'!H69)))</f>
        <v/>
      </c>
      <c r="CF75" s="281" t="str">
        <f ca="true">+IF(OFFSET('Water Data'!$H$28,0,10*ROW('Water Data'!H69))="","",OFFSET('Water Data'!$H$28,0,10*ROW('Water Data'!H69)))</f>
        <v/>
      </c>
      <c r="CG75" s="281" t="str">
        <f ca="true">+IF(OFFSET('Water Data'!$H$29,0,10*ROW('Water Data'!H69))="","",OFFSET('Water Data'!$H$29,0,10*ROW('Water Data'!H69)))</f>
        <v/>
      </c>
      <c r="CH75" s="281" t="str">
        <f ca="true">+IF(OFFSET('Water Data'!$I$27,0,10*ROW('Water Data'!I69))="","",OFFSET('Water Data'!$I$27,0,10*ROW('Water Data'!I69)))</f>
        <v/>
      </c>
      <c r="CI75" s="281" t="str">
        <f ca="true">+IF(OFFSET('Water Data'!$I$28,0,10*ROW('Water Data'!I69))="","",OFFSET('Water Data'!$I$28,0,10*ROW('Water Data'!I69)))</f>
        <v/>
      </c>
      <c r="CJ75" s="281" t="str">
        <f ca="true">+IF(OFFSET('Water Data'!$I$29,0,10*ROW('Water Data'!I69))="","",OFFSET('Water Data'!$I$29,0,10*ROW('Water Data'!I69)))</f>
        <v/>
      </c>
      <c r="CK75" s="281" t="str">
        <f ca="true">+IF(OFFSET('Sanitation Data'!$D$28,0,10*ROW('Sanitation Data'!D69))="","",OFFSET('Sanitation Data'!$D$28,0,10*ROW('Sanitation Data'!D69)))</f>
        <v/>
      </c>
      <c r="CL75" s="281" t="str">
        <f ca="true">+IF(OFFSET('Sanitation Data'!$D$29,0,10*ROW('Sanitation Data'!D69))="","",OFFSET('Sanitation Data'!$D$29,0,10*ROW('Sanitation Data'!D69)))</f>
        <v/>
      </c>
      <c r="CM75" s="281" t="str">
        <f ca="true">+IF(OFFSET('Sanitation Data'!$D$30,0,10*ROW('Sanitation Data'!D69))="","",OFFSET('Sanitation Data'!$D$30,0,10*ROW('Sanitation Data'!D69)))</f>
        <v/>
      </c>
      <c r="CN75" s="281" t="str">
        <f ca="true">+IF(OFFSET('Sanitation Data'!$D$31,0,10*ROW('Sanitation Data'!D69))="","",OFFSET('Sanitation Data'!$D$31,0,10*ROW('Sanitation Data'!D69)))</f>
        <v/>
      </c>
      <c r="CO75" s="281" t="str">
        <f ca="true">+IF(OFFSET('Sanitation Data'!$D$32,0,10*ROW('Sanitation Data'!D69))="","",OFFSET('Sanitation Data'!$D$32,0,10*ROW('Sanitation Data'!D69)))</f>
        <v/>
      </c>
      <c r="CP75" s="281" t="str">
        <f ca="true">+IF(OFFSET('Sanitation Data'!$E$28,0,10*ROW('Sanitation Data'!E69))="","",OFFSET('Sanitation Data'!$E$28,0,10*ROW('Sanitation Data'!E69)))</f>
        <v/>
      </c>
      <c r="CQ75" s="281" t="str">
        <f ca="true">+IF(OFFSET('Sanitation Data'!$E$29,0,10*ROW('Sanitation Data'!E69))="","",OFFSET('Sanitation Data'!$E$29,0,10*ROW('Sanitation Data'!E69)))</f>
        <v/>
      </c>
      <c r="CR75" s="281" t="str">
        <f ca="true">+IF(OFFSET('Sanitation Data'!$E$30,0,10*ROW('Sanitation Data'!E69))="","",OFFSET('Sanitation Data'!$E$30,0,10*ROW('Sanitation Data'!E69)))</f>
        <v/>
      </c>
      <c r="CS75" s="281" t="str">
        <f ca="true">+IF(OFFSET('Sanitation Data'!$E$31,0,10*ROW('Sanitation Data'!E69))="","",OFFSET('Sanitation Data'!$E$31,0,10*ROW('Sanitation Data'!E69)))</f>
        <v/>
      </c>
      <c r="CT75" s="281" t="str">
        <f ca="true">+IF(OFFSET('Sanitation Data'!$E$32,0,10*ROW('Sanitation Data'!E69))="","",OFFSET('Sanitation Data'!$E$32,0,10*ROW('Sanitation Data'!E69)))</f>
        <v/>
      </c>
      <c r="CU75" s="281" t="str">
        <f ca="true">+IF(OFFSET('Sanitation Data'!$F$28,0,10*ROW('Sanitation Data'!F69))="","",OFFSET('Sanitation Data'!$F$28,0,10*ROW('Sanitation Data'!F69)))</f>
        <v/>
      </c>
      <c r="CV75" s="281" t="str">
        <f ca="true">+IF(OFFSET('Sanitation Data'!$F$29,0,10*ROW('Sanitation Data'!F69))="","",OFFSET('Sanitation Data'!$F$29,0,10*ROW('Sanitation Data'!F69)))</f>
        <v/>
      </c>
      <c r="CW75" s="281" t="str">
        <f ca="true">+IF(OFFSET('Sanitation Data'!$F$30,0,10*ROW('Sanitation Data'!F69))="","",OFFSET('Sanitation Data'!$F$30,0,10*ROW('Sanitation Data'!F69)))</f>
        <v/>
      </c>
      <c r="CX75" s="281" t="str">
        <f ca="true">+IF(OFFSET('Sanitation Data'!$F$31,0,10*ROW('Sanitation Data'!F69))="","",OFFSET('Sanitation Data'!$F$31,0,10*ROW('Sanitation Data'!F69)))</f>
        <v/>
      </c>
      <c r="CY75" s="281" t="str">
        <f ca="true">+IF(OFFSET('Sanitation Data'!$F$32,0,10*ROW('Sanitation Data'!F69))="","",OFFSET('Sanitation Data'!$F$32,0,10*ROW('Sanitation Data'!F69)))</f>
        <v/>
      </c>
      <c r="CZ75" s="281" t="str">
        <f ca="true">+IF(OFFSET('Sanitation Data'!$G$28,0,10*ROW('Sanitation Data'!G69))="","",OFFSET('Sanitation Data'!$G$28,0,10*ROW('Sanitation Data'!G69)))</f>
        <v/>
      </c>
      <c r="DA75" s="281" t="str">
        <f ca="true">+IF(OFFSET('Sanitation Data'!$G$29,0,10*ROW('Sanitation Data'!G69))="","",OFFSET('Sanitation Data'!$G$29,0,10*ROW('Sanitation Data'!G69)))</f>
        <v/>
      </c>
      <c r="DB75" s="281" t="str">
        <f ca="true">+IF(OFFSET('Sanitation Data'!$G$30,0,10*ROW('Sanitation Data'!G69))="","",OFFSET('Sanitation Data'!$G$30,0,10*ROW('Sanitation Data'!G69)))</f>
        <v/>
      </c>
      <c r="DC75" s="281" t="str">
        <f ca="true">+IF(OFFSET('Sanitation Data'!$G$31,0,10*ROW('Sanitation Data'!G69))="","",OFFSET('Sanitation Data'!$G$31,0,10*ROW('Sanitation Data'!G69)))</f>
        <v/>
      </c>
      <c r="DD75" s="281" t="str">
        <f ca="true">+IF(OFFSET('Sanitation Data'!$G$32,0,10*ROW('Sanitation Data'!G69))="","",OFFSET('Sanitation Data'!$G$32,0,10*ROW('Sanitation Data'!G69)))</f>
        <v/>
      </c>
      <c r="DE75" s="281" t="str">
        <f ca="true">+IF(OFFSET('Sanitation Data'!$H$28,0,10*ROW('Sanitation Data'!H69))="","",OFFSET('Sanitation Data'!$H$28,0,10*ROW('Sanitation Data'!H69)))</f>
        <v/>
      </c>
      <c r="DF75" s="281" t="str">
        <f ca="true">+IF(OFFSET('Sanitation Data'!$H$29,0,10*ROW('Sanitation Data'!H69))="","",OFFSET('Sanitation Data'!$H$29,0,10*ROW('Sanitation Data'!H69)))</f>
        <v/>
      </c>
      <c r="DG75" s="281" t="str">
        <f ca="true">+IF(OFFSET('Sanitation Data'!$H$30,0,10*ROW('Sanitation Data'!H69))="","",OFFSET('Sanitation Data'!$H$30,0,10*ROW('Sanitation Data'!H69)))</f>
        <v/>
      </c>
      <c r="DH75" s="281" t="str">
        <f ca="true">+IF(OFFSET('Sanitation Data'!$H$31,0,10*ROW('Sanitation Data'!H69))="","",OFFSET('Sanitation Data'!$H$31,0,10*ROW('Sanitation Data'!H69)))</f>
        <v/>
      </c>
      <c r="DI75" s="281" t="str">
        <f ca="true">+IF(OFFSET('Sanitation Data'!$H$32,0,10*ROW('Sanitation Data'!H69))="","",OFFSET('Sanitation Data'!$H$32,0,10*ROW('Sanitation Data'!H69)))</f>
        <v/>
      </c>
      <c r="DJ75" s="281" t="str">
        <f ca="true">+IF(OFFSET('Sanitation Data'!$I$28,0,10*ROW('Sanitation Data'!I69))="","",OFFSET('Sanitation Data'!$I$28,0,10*ROW('Sanitation Data'!I69)))</f>
        <v/>
      </c>
      <c r="DK75" s="281" t="str">
        <f ca="true">+IF(OFFSET('Sanitation Data'!$I$29,0,10*ROW('Sanitation Data'!I69))="","",OFFSET('Sanitation Data'!$I$29,0,10*ROW('Sanitation Data'!I69)))</f>
        <v/>
      </c>
      <c r="DL75" s="281" t="str">
        <f ca="true">+IF(OFFSET('Sanitation Data'!$I$30,0,10*ROW('Sanitation Data'!I69))="","",OFFSET('Sanitation Data'!$I$30,0,10*ROW('Sanitation Data'!I69)))</f>
        <v/>
      </c>
      <c r="DM75" s="281" t="str">
        <f ca="true">+IF(OFFSET('Sanitation Data'!$I$31,0,10*ROW('Sanitation Data'!I69))="","",OFFSET('Sanitation Data'!$I$31,0,10*ROW('Sanitation Data'!I69)))</f>
        <v/>
      </c>
      <c r="DN75" s="281" t="str">
        <f ca="true">+IF(OFFSET('Sanitation Data'!$I$32,0,10*ROW('Sanitation Data'!I69))="","",OFFSET('Sanitation Data'!$I$32,0,10*ROW('Sanitation Data'!I69)))</f>
        <v/>
      </c>
      <c r="DO75" s="281" t="str">
        <f ca="true">+IF(OFFSET('Hygiene Data'!$D$11,0,10*ROW('Hygiene Data'!D69))="","",OFFSET('Hygiene Data'!$D$11,0,10*ROW('Hygiene Data'!D69)))</f>
        <v/>
      </c>
      <c r="DP75" s="281" t="str">
        <f ca="true">+IF(OFFSET('Hygiene Data'!$D$12,0,10*ROW('Hygiene Data'!D69))="","",OFFSET('Hygiene Data'!$D$12,0,10*ROW('Hygiene Data'!D69)))</f>
        <v/>
      </c>
      <c r="DQ75" s="281" t="str">
        <f ca="true">+IF(OFFSET('Hygiene Data'!$D$13,0,10*ROW('Hygiene Data'!D69))="","",OFFSET('Hygiene Data'!$D$13,0,10*ROW('Hygiene Data'!D69)))</f>
        <v/>
      </c>
      <c r="DR75" s="281" t="str">
        <f ca="true">+IF(OFFSET('Hygiene Data'!$E$11,0,10*ROW('Hygiene Data'!E69))="","",OFFSET('Hygiene Data'!$E$11,0,10*ROW('Hygiene Data'!E69)))</f>
        <v/>
      </c>
      <c r="DS75" s="281" t="str">
        <f ca="true">+IF(OFFSET('Hygiene Data'!$E$12,0,10*ROW('Hygiene Data'!E69))="","",OFFSET('Hygiene Data'!$E$12,0,10*ROW('Hygiene Data'!E69)))</f>
        <v/>
      </c>
      <c r="DT75" s="281" t="str">
        <f ca="true">+IF(OFFSET('Hygiene Data'!$E$13,0,10*ROW('Hygiene Data'!E69))="","",OFFSET('Hygiene Data'!$E$13,0,10*ROW('Hygiene Data'!E69)))</f>
        <v/>
      </c>
      <c r="DU75" s="281" t="str">
        <f ca="true">+IF(OFFSET('Hygiene Data'!$F$11,0,10*ROW('Hygiene Data'!F69))="","",OFFSET('Hygiene Data'!$F$11,0,10*ROW('Hygiene Data'!F69)))</f>
        <v/>
      </c>
      <c r="DV75" s="281" t="str">
        <f ca="true">+IF(OFFSET('Hygiene Data'!$F$12,0,10*ROW('Hygiene Data'!F69))="","",OFFSET('Hygiene Data'!$F$12,0,10*ROW('Hygiene Data'!F69)))</f>
        <v/>
      </c>
      <c r="DW75" s="281" t="str">
        <f ca="true">+IF(OFFSET('Hygiene Data'!$F$13,0,10*ROW('Hygiene Data'!F69))="","",OFFSET('Hygiene Data'!$F$13,0,10*ROW('Hygiene Data'!F69)))</f>
        <v/>
      </c>
      <c r="DX75" s="281" t="str">
        <f ca="true">+IF(OFFSET('Hygiene Data'!$G$11,0,10*ROW('Hygiene Data'!G69))="","",OFFSET('Hygiene Data'!$G$11,0,10*ROW('Hygiene Data'!G69)))</f>
        <v/>
      </c>
      <c r="DY75" s="281" t="str">
        <f ca="true">+IF(OFFSET('Hygiene Data'!$G$12,0,10*ROW('Hygiene Data'!G69))="","",OFFSET('Hygiene Data'!$G$12,0,10*ROW('Hygiene Data'!G69)))</f>
        <v/>
      </c>
      <c r="DZ75" s="281" t="str">
        <f ca="true">+IF(OFFSET('Hygiene Data'!$G$13,0,10*ROW('Hygiene Data'!G69))="","",OFFSET('Hygiene Data'!$G$13,0,10*ROW('Hygiene Data'!G69)))</f>
        <v/>
      </c>
      <c r="EA75" s="281" t="str">
        <f ca="true">+IF(OFFSET('Hygiene Data'!$H$11,0,10*ROW('Hygiene Data'!H69))="","",OFFSET('Hygiene Data'!$H$11,0,10*ROW('Hygiene Data'!H69)))</f>
        <v/>
      </c>
      <c r="EB75" s="281" t="str">
        <f ca="true">+IF(OFFSET('Hygiene Data'!$H$12,0,10*ROW('Hygiene Data'!H69))="","",OFFSET('Hygiene Data'!$H$12,0,10*ROW('Hygiene Data'!H69)))</f>
        <v/>
      </c>
      <c r="EC75" s="281" t="str">
        <f ca="true">+IF(OFFSET('Hygiene Data'!$H$13,0,10*ROW('Hygiene Data'!H69))="","",OFFSET('Hygiene Data'!$H$13,0,10*ROW('Hygiene Data'!H69)))</f>
        <v/>
      </c>
      <c r="ED75" s="281" t="str">
        <f ca="true">+IF(OFFSET('Hygiene Data'!$I$11,0,10*ROW('Hygiene Data'!I69))="","",OFFSET('Hygiene Data'!$I$11,0,10*ROW('Hygiene Data'!I69)))</f>
        <v/>
      </c>
      <c r="EE75" s="281" t="str">
        <f ca="true">+IF(OFFSET('Hygiene Data'!$I$12,0,10*ROW('Hygiene Data'!I69))="","",OFFSET('Hygiene Data'!$I$12,0,10*ROW('Hygiene Data'!I69)))</f>
        <v/>
      </c>
      <c r="EF75" s="281"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7"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1"/>
      <c r="BS76" s="281" t="str">
        <f ca="true">+IF(OFFSET('Water Data'!$D$27,0,10*ROW('Water Data'!D70))="","",OFFSET('Water Data'!$D$27,0,10*ROW('Water Data'!D70)))</f>
        <v/>
      </c>
      <c r="BT76" s="281" t="str">
        <f ca="true">+IF(OFFSET('Water Data'!$D$28,0,10*ROW('Water Data'!D70))="","",OFFSET('Water Data'!$D$28,0,10*ROW('Water Data'!D70)))</f>
        <v/>
      </c>
      <c r="BU76" s="281" t="str">
        <f ca="true">+IF(OFFSET('Water Data'!$D$29,0,10*ROW('Water Data'!D70))="","",OFFSET('Water Data'!$D$29,0,10*ROW('Water Data'!D70)))</f>
        <v/>
      </c>
      <c r="BV76" s="281" t="str">
        <f ca="true">+IF(OFFSET('Water Data'!$E$27,0,10*ROW('Water Data'!E70))="","",OFFSET('Water Data'!$E$27,0,10*ROW('Water Data'!E70)))</f>
        <v/>
      </c>
      <c r="BW76" s="281" t="str">
        <f ca="true">+IF(OFFSET('Water Data'!$E$28,0,10*ROW('Water Data'!E70))="","",OFFSET('Water Data'!$E$28,0,10*ROW('Water Data'!E70)))</f>
        <v/>
      </c>
      <c r="BX76" s="281" t="str">
        <f ca="true">+IF(OFFSET('Water Data'!$E$29,0,10*ROW('Water Data'!E70))="","",OFFSET('Water Data'!$E$29,0,10*ROW('Water Data'!E70)))</f>
        <v/>
      </c>
      <c r="BY76" s="281" t="str">
        <f ca="true">+IF(OFFSET('Water Data'!$F$27,0,10*ROW('Water Data'!F70))="","",OFFSET('Water Data'!$F$27,0,10*ROW('Water Data'!F70)))</f>
        <v/>
      </c>
      <c r="BZ76" s="281" t="str">
        <f ca="true">+IF(OFFSET('Water Data'!$F$28,0,10*ROW('Water Data'!F70))="","",OFFSET('Water Data'!$F$28,0,10*ROW('Water Data'!F70)))</f>
        <v/>
      </c>
      <c r="CA76" s="281" t="str">
        <f ca="true">+IF(OFFSET('Water Data'!$F$29,0,10*ROW('Water Data'!F70))="","",OFFSET('Water Data'!$F$29,0,10*ROW('Water Data'!F70)))</f>
        <v/>
      </c>
      <c r="CB76" s="281" t="str">
        <f ca="true">+IF(OFFSET('Water Data'!$G$27,0,10*ROW('Water Data'!G70))="","",OFFSET('Water Data'!$G$27,0,10*ROW('Water Data'!G70)))</f>
        <v/>
      </c>
      <c r="CC76" s="281" t="str">
        <f ca="true">+IF(OFFSET('Water Data'!$G$28,0,10*ROW('Water Data'!G70))="","",OFFSET('Water Data'!$G$28,0,10*ROW('Water Data'!G70)))</f>
        <v/>
      </c>
      <c r="CD76" s="281" t="str">
        <f ca="true">+IF(OFFSET('Water Data'!$G$29,0,10*ROW('Water Data'!G70))="","",OFFSET('Water Data'!$G$29,0,10*ROW('Water Data'!G70)))</f>
        <v/>
      </c>
      <c r="CE76" s="281" t="str">
        <f ca="true">+IF(OFFSET('Water Data'!$H$27,0,10*ROW('Water Data'!H70))="","",OFFSET('Water Data'!$H$27,0,10*ROW('Water Data'!H70)))</f>
        <v/>
      </c>
      <c r="CF76" s="281" t="str">
        <f ca="true">+IF(OFFSET('Water Data'!$H$28,0,10*ROW('Water Data'!H70))="","",OFFSET('Water Data'!$H$28,0,10*ROW('Water Data'!H70)))</f>
        <v/>
      </c>
      <c r="CG76" s="281" t="str">
        <f ca="true">+IF(OFFSET('Water Data'!$H$29,0,10*ROW('Water Data'!H70))="","",OFFSET('Water Data'!$H$29,0,10*ROW('Water Data'!H70)))</f>
        <v/>
      </c>
      <c r="CH76" s="281" t="str">
        <f ca="true">+IF(OFFSET('Water Data'!$I$27,0,10*ROW('Water Data'!I70))="","",OFFSET('Water Data'!$I$27,0,10*ROW('Water Data'!I70)))</f>
        <v/>
      </c>
      <c r="CI76" s="281" t="str">
        <f ca="true">+IF(OFFSET('Water Data'!$I$28,0,10*ROW('Water Data'!I70))="","",OFFSET('Water Data'!$I$28,0,10*ROW('Water Data'!I70)))</f>
        <v/>
      </c>
      <c r="CJ76" s="281" t="str">
        <f ca="true">+IF(OFFSET('Water Data'!$I$29,0,10*ROW('Water Data'!I70))="","",OFFSET('Water Data'!$I$29,0,10*ROW('Water Data'!I70)))</f>
        <v/>
      </c>
      <c r="CK76" s="281" t="str">
        <f ca="true">+IF(OFFSET('Sanitation Data'!$D$28,0,10*ROW('Sanitation Data'!D70))="","",OFFSET('Sanitation Data'!$D$28,0,10*ROW('Sanitation Data'!D70)))</f>
        <v/>
      </c>
      <c r="CL76" s="281" t="str">
        <f ca="true">+IF(OFFSET('Sanitation Data'!$D$29,0,10*ROW('Sanitation Data'!D70))="","",OFFSET('Sanitation Data'!$D$29,0,10*ROW('Sanitation Data'!D70)))</f>
        <v/>
      </c>
      <c r="CM76" s="281" t="str">
        <f ca="true">+IF(OFFSET('Sanitation Data'!$D$30,0,10*ROW('Sanitation Data'!D70))="","",OFFSET('Sanitation Data'!$D$30,0,10*ROW('Sanitation Data'!D70)))</f>
        <v/>
      </c>
      <c r="CN76" s="281" t="str">
        <f ca="true">+IF(OFFSET('Sanitation Data'!$D$31,0,10*ROW('Sanitation Data'!D70))="","",OFFSET('Sanitation Data'!$D$31,0,10*ROW('Sanitation Data'!D70)))</f>
        <v/>
      </c>
      <c r="CO76" s="281" t="str">
        <f ca="true">+IF(OFFSET('Sanitation Data'!$D$32,0,10*ROW('Sanitation Data'!D70))="","",OFFSET('Sanitation Data'!$D$32,0,10*ROW('Sanitation Data'!D70)))</f>
        <v/>
      </c>
      <c r="CP76" s="281" t="str">
        <f ca="true">+IF(OFFSET('Sanitation Data'!$E$28,0,10*ROW('Sanitation Data'!E70))="","",OFFSET('Sanitation Data'!$E$28,0,10*ROW('Sanitation Data'!E70)))</f>
        <v/>
      </c>
      <c r="CQ76" s="281" t="str">
        <f ca="true">+IF(OFFSET('Sanitation Data'!$E$29,0,10*ROW('Sanitation Data'!E70))="","",OFFSET('Sanitation Data'!$E$29,0,10*ROW('Sanitation Data'!E70)))</f>
        <v/>
      </c>
      <c r="CR76" s="281" t="str">
        <f ca="true">+IF(OFFSET('Sanitation Data'!$E$30,0,10*ROW('Sanitation Data'!E70))="","",OFFSET('Sanitation Data'!$E$30,0,10*ROW('Sanitation Data'!E70)))</f>
        <v/>
      </c>
      <c r="CS76" s="281" t="str">
        <f ca="true">+IF(OFFSET('Sanitation Data'!$E$31,0,10*ROW('Sanitation Data'!E70))="","",OFFSET('Sanitation Data'!$E$31,0,10*ROW('Sanitation Data'!E70)))</f>
        <v/>
      </c>
      <c r="CT76" s="281" t="str">
        <f ca="true">+IF(OFFSET('Sanitation Data'!$E$32,0,10*ROW('Sanitation Data'!E70))="","",OFFSET('Sanitation Data'!$E$32,0,10*ROW('Sanitation Data'!E70)))</f>
        <v/>
      </c>
      <c r="CU76" s="281" t="str">
        <f ca="true">+IF(OFFSET('Sanitation Data'!$F$28,0,10*ROW('Sanitation Data'!F70))="","",OFFSET('Sanitation Data'!$F$28,0,10*ROW('Sanitation Data'!F70)))</f>
        <v/>
      </c>
      <c r="CV76" s="281" t="str">
        <f ca="true">+IF(OFFSET('Sanitation Data'!$F$29,0,10*ROW('Sanitation Data'!F70))="","",OFFSET('Sanitation Data'!$F$29,0,10*ROW('Sanitation Data'!F70)))</f>
        <v/>
      </c>
      <c r="CW76" s="281" t="str">
        <f ca="true">+IF(OFFSET('Sanitation Data'!$F$30,0,10*ROW('Sanitation Data'!F70))="","",OFFSET('Sanitation Data'!$F$30,0,10*ROW('Sanitation Data'!F70)))</f>
        <v/>
      </c>
      <c r="CX76" s="281" t="str">
        <f ca="true">+IF(OFFSET('Sanitation Data'!$F$31,0,10*ROW('Sanitation Data'!F70))="","",OFFSET('Sanitation Data'!$F$31,0,10*ROW('Sanitation Data'!F70)))</f>
        <v/>
      </c>
      <c r="CY76" s="281" t="str">
        <f ca="true">+IF(OFFSET('Sanitation Data'!$F$32,0,10*ROW('Sanitation Data'!F70))="","",OFFSET('Sanitation Data'!$F$32,0,10*ROW('Sanitation Data'!F70)))</f>
        <v/>
      </c>
      <c r="CZ76" s="281" t="str">
        <f ca="true">+IF(OFFSET('Sanitation Data'!$G$28,0,10*ROW('Sanitation Data'!G70))="","",OFFSET('Sanitation Data'!$G$28,0,10*ROW('Sanitation Data'!G70)))</f>
        <v/>
      </c>
      <c r="DA76" s="281" t="str">
        <f ca="true">+IF(OFFSET('Sanitation Data'!$G$29,0,10*ROW('Sanitation Data'!G70))="","",OFFSET('Sanitation Data'!$G$29,0,10*ROW('Sanitation Data'!G70)))</f>
        <v/>
      </c>
      <c r="DB76" s="281" t="str">
        <f ca="true">+IF(OFFSET('Sanitation Data'!$G$30,0,10*ROW('Sanitation Data'!G70))="","",OFFSET('Sanitation Data'!$G$30,0,10*ROW('Sanitation Data'!G70)))</f>
        <v/>
      </c>
      <c r="DC76" s="281" t="str">
        <f ca="true">+IF(OFFSET('Sanitation Data'!$G$31,0,10*ROW('Sanitation Data'!G70))="","",OFFSET('Sanitation Data'!$G$31,0,10*ROW('Sanitation Data'!G70)))</f>
        <v/>
      </c>
      <c r="DD76" s="281" t="str">
        <f ca="true">+IF(OFFSET('Sanitation Data'!$G$32,0,10*ROW('Sanitation Data'!G70))="","",OFFSET('Sanitation Data'!$G$32,0,10*ROW('Sanitation Data'!G70)))</f>
        <v/>
      </c>
      <c r="DE76" s="281" t="str">
        <f ca="true">+IF(OFFSET('Sanitation Data'!$H$28,0,10*ROW('Sanitation Data'!H70))="","",OFFSET('Sanitation Data'!$H$28,0,10*ROW('Sanitation Data'!H70)))</f>
        <v/>
      </c>
      <c r="DF76" s="281" t="str">
        <f ca="true">+IF(OFFSET('Sanitation Data'!$H$29,0,10*ROW('Sanitation Data'!H70))="","",OFFSET('Sanitation Data'!$H$29,0,10*ROW('Sanitation Data'!H70)))</f>
        <v/>
      </c>
      <c r="DG76" s="281" t="str">
        <f ca="true">+IF(OFFSET('Sanitation Data'!$H$30,0,10*ROW('Sanitation Data'!H70))="","",OFFSET('Sanitation Data'!$H$30,0,10*ROW('Sanitation Data'!H70)))</f>
        <v/>
      </c>
      <c r="DH76" s="281" t="str">
        <f ca="true">+IF(OFFSET('Sanitation Data'!$H$31,0,10*ROW('Sanitation Data'!H70))="","",OFFSET('Sanitation Data'!$H$31,0,10*ROW('Sanitation Data'!H70)))</f>
        <v/>
      </c>
      <c r="DI76" s="281" t="str">
        <f ca="true">+IF(OFFSET('Sanitation Data'!$H$32,0,10*ROW('Sanitation Data'!H70))="","",OFFSET('Sanitation Data'!$H$32,0,10*ROW('Sanitation Data'!H70)))</f>
        <v/>
      </c>
      <c r="DJ76" s="281" t="str">
        <f ca="true">+IF(OFFSET('Sanitation Data'!$I$28,0,10*ROW('Sanitation Data'!I70))="","",OFFSET('Sanitation Data'!$I$28,0,10*ROW('Sanitation Data'!I70)))</f>
        <v/>
      </c>
      <c r="DK76" s="281" t="str">
        <f ca="true">+IF(OFFSET('Sanitation Data'!$I$29,0,10*ROW('Sanitation Data'!I70))="","",OFFSET('Sanitation Data'!$I$29,0,10*ROW('Sanitation Data'!I70)))</f>
        <v/>
      </c>
      <c r="DL76" s="281" t="str">
        <f ca="true">+IF(OFFSET('Sanitation Data'!$I$30,0,10*ROW('Sanitation Data'!I70))="","",OFFSET('Sanitation Data'!$I$30,0,10*ROW('Sanitation Data'!I70)))</f>
        <v/>
      </c>
      <c r="DM76" s="281" t="str">
        <f ca="true">+IF(OFFSET('Sanitation Data'!$I$31,0,10*ROW('Sanitation Data'!I70))="","",OFFSET('Sanitation Data'!$I$31,0,10*ROW('Sanitation Data'!I70)))</f>
        <v/>
      </c>
      <c r="DN76" s="281" t="str">
        <f ca="true">+IF(OFFSET('Sanitation Data'!$I$32,0,10*ROW('Sanitation Data'!I70))="","",OFFSET('Sanitation Data'!$I$32,0,10*ROW('Sanitation Data'!I70)))</f>
        <v/>
      </c>
      <c r="DO76" s="281" t="str">
        <f ca="true">+IF(OFFSET('Hygiene Data'!$D$11,0,10*ROW('Hygiene Data'!D70))="","",OFFSET('Hygiene Data'!$D$11,0,10*ROW('Hygiene Data'!D70)))</f>
        <v/>
      </c>
      <c r="DP76" s="281" t="str">
        <f ca="true">+IF(OFFSET('Hygiene Data'!$D$12,0,10*ROW('Hygiene Data'!D70))="","",OFFSET('Hygiene Data'!$D$12,0,10*ROW('Hygiene Data'!D70)))</f>
        <v/>
      </c>
      <c r="DQ76" s="281" t="str">
        <f ca="true">+IF(OFFSET('Hygiene Data'!$D$13,0,10*ROW('Hygiene Data'!D70))="","",OFFSET('Hygiene Data'!$D$13,0,10*ROW('Hygiene Data'!D70)))</f>
        <v/>
      </c>
      <c r="DR76" s="281" t="str">
        <f ca="true">+IF(OFFSET('Hygiene Data'!$E$11,0,10*ROW('Hygiene Data'!E70))="","",OFFSET('Hygiene Data'!$E$11,0,10*ROW('Hygiene Data'!E70)))</f>
        <v/>
      </c>
      <c r="DS76" s="281" t="str">
        <f ca="true">+IF(OFFSET('Hygiene Data'!$E$12,0,10*ROW('Hygiene Data'!E70))="","",OFFSET('Hygiene Data'!$E$12,0,10*ROW('Hygiene Data'!E70)))</f>
        <v/>
      </c>
      <c r="DT76" s="281" t="str">
        <f ca="true">+IF(OFFSET('Hygiene Data'!$E$13,0,10*ROW('Hygiene Data'!E70))="","",OFFSET('Hygiene Data'!$E$13,0,10*ROW('Hygiene Data'!E70)))</f>
        <v/>
      </c>
      <c r="DU76" s="281" t="str">
        <f ca="true">+IF(OFFSET('Hygiene Data'!$F$11,0,10*ROW('Hygiene Data'!F70))="","",OFFSET('Hygiene Data'!$F$11,0,10*ROW('Hygiene Data'!F70)))</f>
        <v/>
      </c>
      <c r="DV76" s="281" t="str">
        <f ca="true">+IF(OFFSET('Hygiene Data'!$F$12,0,10*ROW('Hygiene Data'!F70))="","",OFFSET('Hygiene Data'!$F$12,0,10*ROW('Hygiene Data'!F70)))</f>
        <v/>
      </c>
      <c r="DW76" s="281" t="str">
        <f ca="true">+IF(OFFSET('Hygiene Data'!$F$13,0,10*ROW('Hygiene Data'!F70))="","",OFFSET('Hygiene Data'!$F$13,0,10*ROW('Hygiene Data'!F70)))</f>
        <v/>
      </c>
      <c r="DX76" s="281" t="str">
        <f ca="true">+IF(OFFSET('Hygiene Data'!$G$11,0,10*ROW('Hygiene Data'!G70))="","",OFFSET('Hygiene Data'!$G$11,0,10*ROW('Hygiene Data'!G70)))</f>
        <v/>
      </c>
      <c r="DY76" s="281" t="str">
        <f ca="true">+IF(OFFSET('Hygiene Data'!$G$12,0,10*ROW('Hygiene Data'!G70))="","",OFFSET('Hygiene Data'!$G$12,0,10*ROW('Hygiene Data'!G70)))</f>
        <v/>
      </c>
      <c r="DZ76" s="281" t="str">
        <f ca="true">+IF(OFFSET('Hygiene Data'!$G$13,0,10*ROW('Hygiene Data'!G70))="","",OFFSET('Hygiene Data'!$G$13,0,10*ROW('Hygiene Data'!G70)))</f>
        <v/>
      </c>
      <c r="EA76" s="281" t="str">
        <f ca="true">+IF(OFFSET('Hygiene Data'!$H$11,0,10*ROW('Hygiene Data'!H70))="","",OFFSET('Hygiene Data'!$H$11,0,10*ROW('Hygiene Data'!H70)))</f>
        <v/>
      </c>
      <c r="EB76" s="281" t="str">
        <f ca="true">+IF(OFFSET('Hygiene Data'!$H$12,0,10*ROW('Hygiene Data'!H70))="","",OFFSET('Hygiene Data'!$H$12,0,10*ROW('Hygiene Data'!H70)))</f>
        <v/>
      </c>
      <c r="EC76" s="281" t="str">
        <f ca="true">+IF(OFFSET('Hygiene Data'!$H$13,0,10*ROW('Hygiene Data'!H70))="","",OFFSET('Hygiene Data'!$H$13,0,10*ROW('Hygiene Data'!H70)))</f>
        <v/>
      </c>
      <c r="ED76" s="281" t="str">
        <f ca="true">+IF(OFFSET('Hygiene Data'!$I$11,0,10*ROW('Hygiene Data'!I70))="","",OFFSET('Hygiene Data'!$I$11,0,10*ROW('Hygiene Data'!I70)))</f>
        <v/>
      </c>
      <c r="EE76" s="281" t="str">
        <f ca="true">+IF(OFFSET('Hygiene Data'!$I$12,0,10*ROW('Hygiene Data'!I70))="","",OFFSET('Hygiene Data'!$I$12,0,10*ROW('Hygiene Data'!I70)))</f>
        <v/>
      </c>
      <c r="EF76" s="281"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7"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1"/>
      <c r="BS77" s="281" t="str">
        <f ca="true">+IF(OFFSET('Water Data'!$D$27,0,10*ROW('Water Data'!D71))="","",OFFSET('Water Data'!$D$27,0,10*ROW('Water Data'!D71)))</f>
        <v/>
      </c>
      <c r="BT77" s="281" t="str">
        <f ca="true">+IF(OFFSET('Water Data'!$D$28,0,10*ROW('Water Data'!D71))="","",OFFSET('Water Data'!$D$28,0,10*ROW('Water Data'!D71)))</f>
        <v/>
      </c>
      <c r="BU77" s="281" t="str">
        <f ca="true">+IF(OFFSET('Water Data'!$D$29,0,10*ROW('Water Data'!D71))="","",OFFSET('Water Data'!$D$29,0,10*ROW('Water Data'!D71)))</f>
        <v/>
      </c>
      <c r="BV77" s="281" t="str">
        <f ca="true">+IF(OFFSET('Water Data'!$E$27,0,10*ROW('Water Data'!E71))="","",OFFSET('Water Data'!$E$27,0,10*ROW('Water Data'!E71)))</f>
        <v/>
      </c>
      <c r="BW77" s="281" t="str">
        <f ca="true">+IF(OFFSET('Water Data'!$E$28,0,10*ROW('Water Data'!E71))="","",OFFSET('Water Data'!$E$28,0,10*ROW('Water Data'!E71)))</f>
        <v/>
      </c>
      <c r="BX77" s="281" t="str">
        <f ca="true">+IF(OFFSET('Water Data'!$E$29,0,10*ROW('Water Data'!E71))="","",OFFSET('Water Data'!$E$29,0,10*ROW('Water Data'!E71)))</f>
        <v/>
      </c>
      <c r="BY77" s="281" t="str">
        <f ca="true">+IF(OFFSET('Water Data'!$F$27,0,10*ROW('Water Data'!F71))="","",OFFSET('Water Data'!$F$27,0,10*ROW('Water Data'!F71)))</f>
        <v/>
      </c>
      <c r="BZ77" s="281" t="str">
        <f ca="true">+IF(OFFSET('Water Data'!$F$28,0,10*ROW('Water Data'!F71))="","",OFFSET('Water Data'!$F$28,0,10*ROW('Water Data'!F71)))</f>
        <v/>
      </c>
      <c r="CA77" s="281" t="str">
        <f ca="true">+IF(OFFSET('Water Data'!$F$29,0,10*ROW('Water Data'!F71))="","",OFFSET('Water Data'!$F$29,0,10*ROW('Water Data'!F71)))</f>
        <v/>
      </c>
      <c r="CB77" s="281" t="str">
        <f ca="true">+IF(OFFSET('Water Data'!$G$27,0,10*ROW('Water Data'!G71))="","",OFFSET('Water Data'!$G$27,0,10*ROW('Water Data'!G71)))</f>
        <v/>
      </c>
      <c r="CC77" s="281" t="str">
        <f ca="true">+IF(OFFSET('Water Data'!$G$28,0,10*ROW('Water Data'!G71))="","",OFFSET('Water Data'!$G$28,0,10*ROW('Water Data'!G71)))</f>
        <v/>
      </c>
      <c r="CD77" s="281" t="str">
        <f ca="true">+IF(OFFSET('Water Data'!$G$29,0,10*ROW('Water Data'!G71))="","",OFFSET('Water Data'!$G$29,0,10*ROW('Water Data'!G71)))</f>
        <v/>
      </c>
      <c r="CE77" s="281" t="str">
        <f ca="true">+IF(OFFSET('Water Data'!$H$27,0,10*ROW('Water Data'!H71))="","",OFFSET('Water Data'!$H$27,0,10*ROW('Water Data'!H71)))</f>
        <v/>
      </c>
      <c r="CF77" s="281" t="str">
        <f ca="true">+IF(OFFSET('Water Data'!$H$28,0,10*ROW('Water Data'!H71))="","",OFFSET('Water Data'!$H$28,0,10*ROW('Water Data'!H71)))</f>
        <v/>
      </c>
      <c r="CG77" s="281" t="str">
        <f ca="true">+IF(OFFSET('Water Data'!$H$29,0,10*ROW('Water Data'!H71))="","",OFFSET('Water Data'!$H$29,0,10*ROW('Water Data'!H71)))</f>
        <v/>
      </c>
      <c r="CH77" s="281" t="str">
        <f ca="true">+IF(OFFSET('Water Data'!$I$27,0,10*ROW('Water Data'!I71))="","",OFFSET('Water Data'!$I$27,0,10*ROW('Water Data'!I71)))</f>
        <v/>
      </c>
      <c r="CI77" s="281" t="str">
        <f ca="true">+IF(OFFSET('Water Data'!$I$28,0,10*ROW('Water Data'!I71))="","",OFFSET('Water Data'!$I$28,0,10*ROW('Water Data'!I71)))</f>
        <v/>
      </c>
      <c r="CJ77" s="281" t="str">
        <f ca="true">+IF(OFFSET('Water Data'!$I$29,0,10*ROW('Water Data'!I71))="","",OFFSET('Water Data'!$I$29,0,10*ROW('Water Data'!I71)))</f>
        <v/>
      </c>
      <c r="CK77" s="281" t="str">
        <f ca="true">+IF(OFFSET('Sanitation Data'!$D$28,0,10*ROW('Sanitation Data'!D71))="","",OFFSET('Sanitation Data'!$D$28,0,10*ROW('Sanitation Data'!D71)))</f>
        <v/>
      </c>
      <c r="CL77" s="281" t="str">
        <f ca="true">+IF(OFFSET('Sanitation Data'!$D$29,0,10*ROW('Sanitation Data'!D71))="","",OFFSET('Sanitation Data'!$D$29,0,10*ROW('Sanitation Data'!D71)))</f>
        <v/>
      </c>
      <c r="CM77" s="281" t="str">
        <f ca="true">+IF(OFFSET('Sanitation Data'!$D$30,0,10*ROW('Sanitation Data'!D71))="","",OFFSET('Sanitation Data'!$D$30,0,10*ROW('Sanitation Data'!D71)))</f>
        <v/>
      </c>
      <c r="CN77" s="281" t="str">
        <f ca="true">+IF(OFFSET('Sanitation Data'!$D$31,0,10*ROW('Sanitation Data'!D71))="","",OFFSET('Sanitation Data'!$D$31,0,10*ROW('Sanitation Data'!D71)))</f>
        <v/>
      </c>
      <c r="CO77" s="281" t="str">
        <f ca="true">+IF(OFFSET('Sanitation Data'!$D$32,0,10*ROW('Sanitation Data'!D71))="","",OFFSET('Sanitation Data'!$D$32,0,10*ROW('Sanitation Data'!D71)))</f>
        <v/>
      </c>
      <c r="CP77" s="281" t="str">
        <f ca="true">+IF(OFFSET('Sanitation Data'!$E$28,0,10*ROW('Sanitation Data'!E71))="","",OFFSET('Sanitation Data'!$E$28,0,10*ROW('Sanitation Data'!E71)))</f>
        <v/>
      </c>
      <c r="CQ77" s="281" t="str">
        <f ca="true">+IF(OFFSET('Sanitation Data'!$E$29,0,10*ROW('Sanitation Data'!E71))="","",OFFSET('Sanitation Data'!$E$29,0,10*ROW('Sanitation Data'!E71)))</f>
        <v/>
      </c>
      <c r="CR77" s="281" t="str">
        <f ca="true">+IF(OFFSET('Sanitation Data'!$E$30,0,10*ROW('Sanitation Data'!E71))="","",OFFSET('Sanitation Data'!$E$30,0,10*ROW('Sanitation Data'!E71)))</f>
        <v/>
      </c>
      <c r="CS77" s="281" t="str">
        <f ca="true">+IF(OFFSET('Sanitation Data'!$E$31,0,10*ROW('Sanitation Data'!E71))="","",OFFSET('Sanitation Data'!$E$31,0,10*ROW('Sanitation Data'!E71)))</f>
        <v/>
      </c>
      <c r="CT77" s="281" t="str">
        <f ca="true">+IF(OFFSET('Sanitation Data'!$E$32,0,10*ROW('Sanitation Data'!E71))="","",OFFSET('Sanitation Data'!$E$32,0,10*ROW('Sanitation Data'!E71)))</f>
        <v/>
      </c>
      <c r="CU77" s="281" t="str">
        <f ca="true">+IF(OFFSET('Sanitation Data'!$F$28,0,10*ROW('Sanitation Data'!F71))="","",OFFSET('Sanitation Data'!$F$28,0,10*ROW('Sanitation Data'!F71)))</f>
        <v/>
      </c>
      <c r="CV77" s="281" t="str">
        <f ca="true">+IF(OFFSET('Sanitation Data'!$F$29,0,10*ROW('Sanitation Data'!F71))="","",OFFSET('Sanitation Data'!$F$29,0,10*ROW('Sanitation Data'!F71)))</f>
        <v/>
      </c>
      <c r="CW77" s="281" t="str">
        <f ca="true">+IF(OFFSET('Sanitation Data'!$F$30,0,10*ROW('Sanitation Data'!F71))="","",OFFSET('Sanitation Data'!$F$30,0,10*ROW('Sanitation Data'!F71)))</f>
        <v/>
      </c>
      <c r="CX77" s="281" t="str">
        <f ca="true">+IF(OFFSET('Sanitation Data'!$F$31,0,10*ROW('Sanitation Data'!F71))="","",OFFSET('Sanitation Data'!$F$31,0,10*ROW('Sanitation Data'!F71)))</f>
        <v/>
      </c>
      <c r="CY77" s="281" t="str">
        <f ca="true">+IF(OFFSET('Sanitation Data'!$F$32,0,10*ROW('Sanitation Data'!F71))="","",OFFSET('Sanitation Data'!$F$32,0,10*ROW('Sanitation Data'!F71)))</f>
        <v/>
      </c>
      <c r="CZ77" s="281" t="str">
        <f ca="true">+IF(OFFSET('Sanitation Data'!$G$28,0,10*ROW('Sanitation Data'!G71))="","",OFFSET('Sanitation Data'!$G$28,0,10*ROW('Sanitation Data'!G71)))</f>
        <v/>
      </c>
      <c r="DA77" s="281" t="str">
        <f ca="true">+IF(OFFSET('Sanitation Data'!$G$29,0,10*ROW('Sanitation Data'!G71))="","",OFFSET('Sanitation Data'!$G$29,0,10*ROW('Sanitation Data'!G71)))</f>
        <v/>
      </c>
      <c r="DB77" s="281" t="str">
        <f ca="true">+IF(OFFSET('Sanitation Data'!$G$30,0,10*ROW('Sanitation Data'!G71))="","",OFFSET('Sanitation Data'!$G$30,0,10*ROW('Sanitation Data'!G71)))</f>
        <v/>
      </c>
      <c r="DC77" s="281" t="str">
        <f ca="true">+IF(OFFSET('Sanitation Data'!$G$31,0,10*ROW('Sanitation Data'!G71))="","",OFFSET('Sanitation Data'!$G$31,0,10*ROW('Sanitation Data'!G71)))</f>
        <v/>
      </c>
      <c r="DD77" s="281" t="str">
        <f ca="true">+IF(OFFSET('Sanitation Data'!$G$32,0,10*ROW('Sanitation Data'!G71))="","",OFFSET('Sanitation Data'!$G$32,0,10*ROW('Sanitation Data'!G71)))</f>
        <v/>
      </c>
      <c r="DE77" s="281" t="str">
        <f ca="true">+IF(OFFSET('Sanitation Data'!$H$28,0,10*ROW('Sanitation Data'!H71))="","",OFFSET('Sanitation Data'!$H$28,0,10*ROW('Sanitation Data'!H71)))</f>
        <v/>
      </c>
      <c r="DF77" s="281" t="str">
        <f ca="true">+IF(OFFSET('Sanitation Data'!$H$29,0,10*ROW('Sanitation Data'!H71))="","",OFFSET('Sanitation Data'!$H$29,0,10*ROW('Sanitation Data'!H71)))</f>
        <v/>
      </c>
      <c r="DG77" s="281" t="str">
        <f ca="true">+IF(OFFSET('Sanitation Data'!$H$30,0,10*ROW('Sanitation Data'!H71))="","",OFFSET('Sanitation Data'!$H$30,0,10*ROW('Sanitation Data'!H71)))</f>
        <v/>
      </c>
      <c r="DH77" s="281" t="str">
        <f ca="true">+IF(OFFSET('Sanitation Data'!$H$31,0,10*ROW('Sanitation Data'!H71))="","",OFFSET('Sanitation Data'!$H$31,0,10*ROW('Sanitation Data'!H71)))</f>
        <v/>
      </c>
      <c r="DI77" s="281" t="str">
        <f ca="true">+IF(OFFSET('Sanitation Data'!$H$32,0,10*ROW('Sanitation Data'!H71))="","",OFFSET('Sanitation Data'!$H$32,0,10*ROW('Sanitation Data'!H71)))</f>
        <v/>
      </c>
      <c r="DJ77" s="281" t="str">
        <f ca="true">+IF(OFFSET('Sanitation Data'!$I$28,0,10*ROW('Sanitation Data'!I71))="","",OFFSET('Sanitation Data'!$I$28,0,10*ROW('Sanitation Data'!I71)))</f>
        <v/>
      </c>
      <c r="DK77" s="281" t="str">
        <f ca="true">+IF(OFFSET('Sanitation Data'!$I$29,0,10*ROW('Sanitation Data'!I71))="","",OFFSET('Sanitation Data'!$I$29,0,10*ROW('Sanitation Data'!I71)))</f>
        <v/>
      </c>
      <c r="DL77" s="281" t="str">
        <f ca="true">+IF(OFFSET('Sanitation Data'!$I$30,0,10*ROW('Sanitation Data'!I71))="","",OFFSET('Sanitation Data'!$I$30,0,10*ROW('Sanitation Data'!I71)))</f>
        <v/>
      </c>
      <c r="DM77" s="281" t="str">
        <f ca="true">+IF(OFFSET('Sanitation Data'!$I$31,0,10*ROW('Sanitation Data'!I71))="","",OFFSET('Sanitation Data'!$I$31,0,10*ROW('Sanitation Data'!I71)))</f>
        <v/>
      </c>
      <c r="DN77" s="281" t="str">
        <f ca="true">+IF(OFFSET('Sanitation Data'!$I$32,0,10*ROW('Sanitation Data'!I71))="","",OFFSET('Sanitation Data'!$I$32,0,10*ROW('Sanitation Data'!I71)))</f>
        <v/>
      </c>
      <c r="DO77" s="281" t="str">
        <f ca="true">+IF(OFFSET('Hygiene Data'!$D$11,0,10*ROW('Hygiene Data'!D71))="","",OFFSET('Hygiene Data'!$D$11,0,10*ROW('Hygiene Data'!D71)))</f>
        <v/>
      </c>
      <c r="DP77" s="281" t="str">
        <f ca="true">+IF(OFFSET('Hygiene Data'!$D$12,0,10*ROW('Hygiene Data'!D71))="","",OFFSET('Hygiene Data'!$D$12,0,10*ROW('Hygiene Data'!D71)))</f>
        <v/>
      </c>
      <c r="DQ77" s="281" t="str">
        <f ca="true">+IF(OFFSET('Hygiene Data'!$D$13,0,10*ROW('Hygiene Data'!D71))="","",OFFSET('Hygiene Data'!$D$13,0,10*ROW('Hygiene Data'!D71)))</f>
        <v/>
      </c>
      <c r="DR77" s="281" t="str">
        <f ca="true">+IF(OFFSET('Hygiene Data'!$E$11,0,10*ROW('Hygiene Data'!E71))="","",OFFSET('Hygiene Data'!$E$11,0,10*ROW('Hygiene Data'!E71)))</f>
        <v/>
      </c>
      <c r="DS77" s="281" t="str">
        <f ca="true">+IF(OFFSET('Hygiene Data'!$E$12,0,10*ROW('Hygiene Data'!E71))="","",OFFSET('Hygiene Data'!$E$12,0,10*ROW('Hygiene Data'!E71)))</f>
        <v/>
      </c>
      <c r="DT77" s="281" t="str">
        <f ca="true">+IF(OFFSET('Hygiene Data'!$E$13,0,10*ROW('Hygiene Data'!E71))="","",OFFSET('Hygiene Data'!$E$13,0,10*ROW('Hygiene Data'!E71)))</f>
        <v/>
      </c>
      <c r="DU77" s="281" t="str">
        <f ca="true">+IF(OFFSET('Hygiene Data'!$F$11,0,10*ROW('Hygiene Data'!F71))="","",OFFSET('Hygiene Data'!$F$11,0,10*ROW('Hygiene Data'!F71)))</f>
        <v/>
      </c>
      <c r="DV77" s="281" t="str">
        <f ca="true">+IF(OFFSET('Hygiene Data'!$F$12,0,10*ROW('Hygiene Data'!F71))="","",OFFSET('Hygiene Data'!$F$12,0,10*ROW('Hygiene Data'!F71)))</f>
        <v/>
      </c>
      <c r="DW77" s="281" t="str">
        <f ca="true">+IF(OFFSET('Hygiene Data'!$F$13,0,10*ROW('Hygiene Data'!F71))="","",OFFSET('Hygiene Data'!$F$13,0,10*ROW('Hygiene Data'!F71)))</f>
        <v/>
      </c>
      <c r="DX77" s="281" t="str">
        <f ca="true">+IF(OFFSET('Hygiene Data'!$G$11,0,10*ROW('Hygiene Data'!G71))="","",OFFSET('Hygiene Data'!$G$11,0,10*ROW('Hygiene Data'!G71)))</f>
        <v/>
      </c>
      <c r="DY77" s="281" t="str">
        <f ca="true">+IF(OFFSET('Hygiene Data'!$G$12,0,10*ROW('Hygiene Data'!G71))="","",OFFSET('Hygiene Data'!$G$12,0,10*ROW('Hygiene Data'!G71)))</f>
        <v/>
      </c>
      <c r="DZ77" s="281" t="str">
        <f ca="true">+IF(OFFSET('Hygiene Data'!$G$13,0,10*ROW('Hygiene Data'!G71))="","",OFFSET('Hygiene Data'!$G$13,0,10*ROW('Hygiene Data'!G71)))</f>
        <v/>
      </c>
      <c r="EA77" s="281" t="str">
        <f ca="true">+IF(OFFSET('Hygiene Data'!$H$11,0,10*ROW('Hygiene Data'!H71))="","",OFFSET('Hygiene Data'!$H$11,0,10*ROW('Hygiene Data'!H71)))</f>
        <v/>
      </c>
      <c r="EB77" s="281" t="str">
        <f ca="true">+IF(OFFSET('Hygiene Data'!$H$12,0,10*ROW('Hygiene Data'!H71))="","",OFFSET('Hygiene Data'!$H$12,0,10*ROW('Hygiene Data'!H71)))</f>
        <v/>
      </c>
      <c r="EC77" s="281" t="str">
        <f ca="true">+IF(OFFSET('Hygiene Data'!$H$13,0,10*ROW('Hygiene Data'!H71))="","",OFFSET('Hygiene Data'!$H$13,0,10*ROW('Hygiene Data'!H71)))</f>
        <v/>
      </c>
      <c r="ED77" s="281" t="str">
        <f ca="true">+IF(OFFSET('Hygiene Data'!$I$11,0,10*ROW('Hygiene Data'!I71))="","",OFFSET('Hygiene Data'!$I$11,0,10*ROW('Hygiene Data'!I71)))</f>
        <v/>
      </c>
      <c r="EE77" s="281" t="str">
        <f ca="true">+IF(OFFSET('Hygiene Data'!$I$12,0,10*ROW('Hygiene Data'!I71))="","",OFFSET('Hygiene Data'!$I$12,0,10*ROW('Hygiene Data'!I71)))</f>
        <v/>
      </c>
      <c r="EF77" s="281"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7"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1"/>
      <c r="BS78" s="281" t="str">
        <f ca="true">+IF(OFFSET('Water Data'!$D$27,0,10*ROW('Water Data'!D72))="","",OFFSET('Water Data'!$D$27,0,10*ROW('Water Data'!D72)))</f>
        <v/>
      </c>
      <c r="BT78" s="281" t="str">
        <f ca="true">+IF(OFFSET('Water Data'!$D$28,0,10*ROW('Water Data'!D72))="","",OFFSET('Water Data'!$D$28,0,10*ROW('Water Data'!D72)))</f>
        <v/>
      </c>
      <c r="BU78" s="281" t="str">
        <f ca="true">+IF(OFFSET('Water Data'!$D$29,0,10*ROW('Water Data'!D72))="","",OFFSET('Water Data'!$D$29,0,10*ROW('Water Data'!D72)))</f>
        <v/>
      </c>
      <c r="BV78" s="281" t="str">
        <f ca="true">+IF(OFFSET('Water Data'!$E$27,0,10*ROW('Water Data'!E72))="","",OFFSET('Water Data'!$E$27,0,10*ROW('Water Data'!E72)))</f>
        <v/>
      </c>
      <c r="BW78" s="281" t="str">
        <f ca="true">+IF(OFFSET('Water Data'!$E$28,0,10*ROW('Water Data'!E72))="","",OFFSET('Water Data'!$E$28,0,10*ROW('Water Data'!E72)))</f>
        <v/>
      </c>
      <c r="BX78" s="281" t="str">
        <f ca="true">+IF(OFFSET('Water Data'!$E$29,0,10*ROW('Water Data'!E72))="","",OFFSET('Water Data'!$E$29,0,10*ROW('Water Data'!E72)))</f>
        <v/>
      </c>
      <c r="BY78" s="281" t="str">
        <f ca="true">+IF(OFFSET('Water Data'!$F$27,0,10*ROW('Water Data'!F72))="","",OFFSET('Water Data'!$F$27,0,10*ROW('Water Data'!F72)))</f>
        <v/>
      </c>
      <c r="BZ78" s="281" t="str">
        <f ca="true">+IF(OFFSET('Water Data'!$F$28,0,10*ROW('Water Data'!F72))="","",OFFSET('Water Data'!$F$28,0,10*ROW('Water Data'!F72)))</f>
        <v/>
      </c>
      <c r="CA78" s="281" t="str">
        <f ca="true">+IF(OFFSET('Water Data'!$F$29,0,10*ROW('Water Data'!F72))="","",OFFSET('Water Data'!$F$29,0,10*ROW('Water Data'!F72)))</f>
        <v/>
      </c>
      <c r="CB78" s="281" t="str">
        <f ca="true">+IF(OFFSET('Water Data'!$G$27,0,10*ROW('Water Data'!G72))="","",OFFSET('Water Data'!$G$27,0,10*ROW('Water Data'!G72)))</f>
        <v/>
      </c>
      <c r="CC78" s="281" t="str">
        <f ca="true">+IF(OFFSET('Water Data'!$G$28,0,10*ROW('Water Data'!G72))="","",OFFSET('Water Data'!$G$28,0,10*ROW('Water Data'!G72)))</f>
        <v/>
      </c>
      <c r="CD78" s="281" t="str">
        <f ca="true">+IF(OFFSET('Water Data'!$G$29,0,10*ROW('Water Data'!G72))="","",OFFSET('Water Data'!$G$29,0,10*ROW('Water Data'!G72)))</f>
        <v/>
      </c>
      <c r="CE78" s="281" t="str">
        <f ca="true">+IF(OFFSET('Water Data'!$H$27,0,10*ROW('Water Data'!H72))="","",OFFSET('Water Data'!$H$27,0,10*ROW('Water Data'!H72)))</f>
        <v/>
      </c>
      <c r="CF78" s="281" t="str">
        <f ca="true">+IF(OFFSET('Water Data'!$H$28,0,10*ROW('Water Data'!H72))="","",OFFSET('Water Data'!$H$28,0,10*ROW('Water Data'!H72)))</f>
        <v/>
      </c>
      <c r="CG78" s="281" t="str">
        <f ca="true">+IF(OFFSET('Water Data'!$H$29,0,10*ROW('Water Data'!H72))="","",OFFSET('Water Data'!$H$29,0,10*ROW('Water Data'!H72)))</f>
        <v/>
      </c>
      <c r="CH78" s="281" t="str">
        <f ca="true">+IF(OFFSET('Water Data'!$I$27,0,10*ROW('Water Data'!I72))="","",OFFSET('Water Data'!$I$27,0,10*ROW('Water Data'!I72)))</f>
        <v/>
      </c>
      <c r="CI78" s="281" t="str">
        <f ca="true">+IF(OFFSET('Water Data'!$I$28,0,10*ROW('Water Data'!I72))="","",OFFSET('Water Data'!$I$28,0,10*ROW('Water Data'!I72)))</f>
        <v/>
      </c>
      <c r="CJ78" s="281" t="str">
        <f ca="true">+IF(OFFSET('Water Data'!$I$29,0,10*ROW('Water Data'!I72))="","",OFFSET('Water Data'!$I$29,0,10*ROW('Water Data'!I72)))</f>
        <v/>
      </c>
      <c r="CK78" s="281" t="str">
        <f ca="true">+IF(OFFSET('Sanitation Data'!$D$28,0,10*ROW('Sanitation Data'!D72))="","",OFFSET('Sanitation Data'!$D$28,0,10*ROW('Sanitation Data'!D72)))</f>
        <v/>
      </c>
      <c r="CL78" s="281" t="str">
        <f ca="true">+IF(OFFSET('Sanitation Data'!$D$29,0,10*ROW('Sanitation Data'!D72))="","",OFFSET('Sanitation Data'!$D$29,0,10*ROW('Sanitation Data'!D72)))</f>
        <v/>
      </c>
      <c r="CM78" s="281" t="str">
        <f ca="true">+IF(OFFSET('Sanitation Data'!$D$30,0,10*ROW('Sanitation Data'!D72))="","",OFFSET('Sanitation Data'!$D$30,0,10*ROW('Sanitation Data'!D72)))</f>
        <v/>
      </c>
      <c r="CN78" s="281" t="str">
        <f ca="true">+IF(OFFSET('Sanitation Data'!$D$31,0,10*ROW('Sanitation Data'!D72))="","",OFFSET('Sanitation Data'!$D$31,0,10*ROW('Sanitation Data'!D72)))</f>
        <v/>
      </c>
      <c r="CO78" s="281" t="str">
        <f ca="true">+IF(OFFSET('Sanitation Data'!$D$32,0,10*ROW('Sanitation Data'!D72))="","",OFFSET('Sanitation Data'!$D$32,0,10*ROW('Sanitation Data'!D72)))</f>
        <v/>
      </c>
      <c r="CP78" s="281" t="str">
        <f ca="true">+IF(OFFSET('Sanitation Data'!$E$28,0,10*ROW('Sanitation Data'!E72))="","",OFFSET('Sanitation Data'!$E$28,0,10*ROW('Sanitation Data'!E72)))</f>
        <v/>
      </c>
      <c r="CQ78" s="281" t="str">
        <f ca="true">+IF(OFFSET('Sanitation Data'!$E$29,0,10*ROW('Sanitation Data'!E72))="","",OFFSET('Sanitation Data'!$E$29,0,10*ROW('Sanitation Data'!E72)))</f>
        <v/>
      </c>
      <c r="CR78" s="281" t="str">
        <f ca="true">+IF(OFFSET('Sanitation Data'!$E$30,0,10*ROW('Sanitation Data'!E72))="","",OFFSET('Sanitation Data'!$E$30,0,10*ROW('Sanitation Data'!E72)))</f>
        <v/>
      </c>
      <c r="CS78" s="281" t="str">
        <f ca="true">+IF(OFFSET('Sanitation Data'!$E$31,0,10*ROW('Sanitation Data'!E72))="","",OFFSET('Sanitation Data'!$E$31,0,10*ROW('Sanitation Data'!E72)))</f>
        <v/>
      </c>
      <c r="CT78" s="281" t="str">
        <f ca="true">+IF(OFFSET('Sanitation Data'!$E$32,0,10*ROW('Sanitation Data'!E72))="","",OFFSET('Sanitation Data'!$E$32,0,10*ROW('Sanitation Data'!E72)))</f>
        <v/>
      </c>
      <c r="CU78" s="281" t="str">
        <f ca="true">+IF(OFFSET('Sanitation Data'!$F$28,0,10*ROW('Sanitation Data'!F72))="","",OFFSET('Sanitation Data'!$F$28,0,10*ROW('Sanitation Data'!F72)))</f>
        <v/>
      </c>
      <c r="CV78" s="281" t="str">
        <f ca="true">+IF(OFFSET('Sanitation Data'!$F$29,0,10*ROW('Sanitation Data'!F72))="","",OFFSET('Sanitation Data'!$F$29,0,10*ROW('Sanitation Data'!F72)))</f>
        <v/>
      </c>
      <c r="CW78" s="281" t="str">
        <f ca="true">+IF(OFFSET('Sanitation Data'!$F$30,0,10*ROW('Sanitation Data'!F72))="","",OFFSET('Sanitation Data'!$F$30,0,10*ROW('Sanitation Data'!F72)))</f>
        <v/>
      </c>
      <c r="CX78" s="281" t="str">
        <f ca="true">+IF(OFFSET('Sanitation Data'!$F$31,0,10*ROW('Sanitation Data'!F72))="","",OFFSET('Sanitation Data'!$F$31,0,10*ROW('Sanitation Data'!F72)))</f>
        <v/>
      </c>
      <c r="CY78" s="281" t="str">
        <f ca="true">+IF(OFFSET('Sanitation Data'!$F$32,0,10*ROW('Sanitation Data'!F72))="","",OFFSET('Sanitation Data'!$F$32,0,10*ROW('Sanitation Data'!F72)))</f>
        <v/>
      </c>
      <c r="CZ78" s="281" t="str">
        <f ca="true">+IF(OFFSET('Sanitation Data'!$G$28,0,10*ROW('Sanitation Data'!G72))="","",OFFSET('Sanitation Data'!$G$28,0,10*ROW('Sanitation Data'!G72)))</f>
        <v/>
      </c>
      <c r="DA78" s="281" t="str">
        <f ca="true">+IF(OFFSET('Sanitation Data'!$G$29,0,10*ROW('Sanitation Data'!G72))="","",OFFSET('Sanitation Data'!$G$29,0,10*ROW('Sanitation Data'!G72)))</f>
        <v/>
      </c>
      <c r="DB78" s="281" t="str">
        <f ca="true">+IF(OFFSET('Sanitation Data'!$G$30,0,10*ROW('Sanitation Data'!G72))="","",OFFSET('Sanitation Data'!$G$30,0,10*ROW('Sanitation Data'!G72)))</f>
        <v/>
      </c>
      <c r="DC78" s="281" t="str">
        <f ca="true">+IF(OFFSET('Sanitation Data'!$G$31,0,10*ROW('Sanitation Data'!G72))="","",OFFSET('Sanitation Data'!$G$31,0,10*ROW('Sanitation Data'!G72)))</f>
        <v/>
      </c>
      <c r="DD78" s="281" t="str">
        <f ca="true">+IF(OFFSET('Sanitation Data'!$G$32,0,10*ROW('Sanitation Data'!G72))="","",OFFSET('Sanitation Data'!$G$32,0,10*ROW('Sanitation Data'!G72)))</f>
        <v/>
      </c>
      <c r="DE78" s="281" t="str">
        <f ca="true">+IF(OFFSET('Sanitation Data'!$H$28,0,10*ROW('Sanitation Data'!H72))="","",OFFSET('Sanitation Data'!$H$28,0,10*ROW('Sanitation Data'!H72)))</f>
        <v/>
      </c>
      <c r="DF78" s="281" t="str">
        <f ca="true">+IF(OFFSET('Sanitation Data'!$H$29,0,10*ROW('Sanitation Data'!H72))="","",OFFSET('Sanitation Data'!$H$29,0,10*ROW('Sanitation Data'!H72)))</f>
        <v/>
      </c>
      <c r="DG78" s="281" t="str">
        <f ca="true">+IF(OFFSET('Sanitation Data'!$H$30,0,10*ROW('Sanitation Data'!H72))="","",OFFSET('Sanitation Data'!$H$30,0,10*ROW('Sanitation Data'!H72)))</f>
        <v/>
      </c>
      <c r="DH78" s="281" t="str">
        <f ca="true">+IF(OFFSET('Sanitation Data'!$H$31,0,10*ROW('Sanitation Data'!H72))="","",OFFSET('Sanitation Data'!$H$31,0,10*ROW('Sanitation Data'!H72)))</f>
        <v/>
      </c>
      <c r="DI78" s="281" t="str">
        <f ca="true">+IF(OFFSET('Sanitation Data'!$H$32,0,10*ROW('Sanitation Data'!H72))="","",OFFSET('Sanitation Data'!$H$32,0,10*ROW('Sanitation Data'!H72)))</f>
        <v/>
      </c>
      <c r="DJ78" s="281" t="str">
        <f ca="true">+IF(OFFSET('Sanitation Data'!$I$28,0,10*ROW('Sanitation Data'!I72))="","",OFFSET('Sanitation Data'!$I$28,0,10*ROW('Sanitation Data'!I72)))</f>
        <v/>
      </c>
      <c r="DK78" s="281" t="str">
        <f ca="true">+IF(OFFSET('Sanitation Data'!$I$29,0,10*ROW('Sanitation Data'!I72))="","",OFFSET('Sanitation Data'!$I$29,0,10*ROW('Sanitation Data'!I72)))</f>
        <v/>
      </c>
      <c r="DL78" s="281" t="str">
        <f ca="true">+IF(OFFSET('Sanitation Data'!$I$30,0,10*ROW('Sanitation Data'!I72))="","",OFFSET('Sanitation Data'!$I$30,0,10*ROW('Sanitation Data'!I72)))</f>
        <v/>
      </c>
      <c r="DM78" s="281" t="str">
        <f ca="true">+IF(OFFSET('Sanitation Data'!$I$31,0,10*ROW('Sanitation Data'!I72))="","",OFFSET('Sanitation Data'!$I$31,0,10*ROW('Sanitation Data'!I72)))</f>
        <v/>
      </c>
      <c r="DN78" s="281" t="str">
        <f ca="true">+IF(OFFSET('Sanitation Data'!$I$32,0,10*ROW('Sanitation Data'!I72))="","",OFFSET('Sanitation Data'!$I$32,0,10*ROW('Sanitation Data'!I72)))</f>
        <v/>
      </c>
      <c r="DO78" s="281" t="str">
        <f ca="true">+IF(OFFSET('Hygiene Data'!$D$11,0,10*ROW('Hygiene Data'!D72))="","",OFFSET('Hygiene Data'!$D$11,0,10*ROW('Hygiene Data'!D72)))</f>
        <v/>
      </c>
      <c r="DP78" s="281" t="str">
        <f ca="true">+IF(OFFSET('Hygiene Data'!$D$12,0,10*ROW('Hygiene Data'!D72))="","",OFFSET('Hygiene Data'!$D$12,0,10*ROW('Hygiene Data'!D72)))</f>
        <v/>
      </c>
      <c r="DQ78" s="281" t="str">
        <f ca="true">+IF(OFFSET('Hygiene Data'!$D$13,0,10*ROW('Hygiene Data'!D72))="","",OFFSET('Hygiene Data'!$D$13,0,10*ROW('Hygiene Data'!D72)))</f>
        <v/>
      </c>
      <c r="DR78" s="281" t="str">
        <f ca="true">+IF(OFFSET('Hygiene Data'!$E$11,0,10*ROW('Hygiene Data'!E72))="","",OFFSET('Hygiene Data'!$E$11,0,10*ROW('Hygiene Data'!E72)))</f>
        <v/>
      </c>
      <c r="DS78" s="281" t="str">
        <f ca="true">+IF(OFFSET('Hygiene Data'!$E$12,0,10*ROW('Hygiene Data'!E72))="","",OFFSET('Hygiene Data'!$E$12,0,10*ROW('Hygiene Data'!E72)))</f>
        <v/>
      </c>
      <c r="DT78" s="281" t="str">
        <f ca="true">+IF(OFFSET('Hygiene Data'!$E$13,0,10*ROW('Hygiene Data'!E72))="","",OFFSET('Hygiene Data'!$E$13,0,10*ROW('Hygiene Data'!E72)))</f>
        <v/>
      </c>
      <c r="DU78" s="281" t="str">
        <f ca="true">+IF(OFFSET('Hygiene Data'!$F$11,0,10*ROW('Hygiene Data'!F72))="","",OFFSET('Hygiene Data'!$F$11,0,10*ROW('Hygiene Data'!F72)))</f>
        <v/>
      </c>
      <c r="DV78" s="281" t="str">
        <f ca="true">+IF(OFFSET('Hygiene Data'!$F$12,0,10*ROW('Hygiene Data'!F72))="","",OFFSET('Hygiene Data'!$F$12,0,10*ROW('Hygiene Data'!F72)))</f>
        <v/>
      </c>
      <c r="DW78" s="281" t="str">
        <f ca="true">+IF(OFFSET('Hygiene Data'!$F$13,0,10*ROW('Hygiene Data'!F72))="","",OFFSET('Hygiene Data'!$F$13,0,10*ROW('Hygiene Data'!F72)))</f>
        <v/>
      </c>
      <c r="DX78" s="281" t="str">
        <f ca="true">+IF(OFFSET('Hygiene Data'!$G$11,0,10*ROW('Hygiene Data'!G72))="","",OFFSET('Hygiene Data'!$G$11,0,10*ROW('Hygiene Data'!G72)))</f>
        <v/>
      </c>
      <c r="DY78" s="281" t="str">
        <f ca="true">+IF(OFFSET('Hygiene Data'!$G$12,0,10*ROW('Hygiene Data'!G72))="","",OFFSET('Hygiene Data'!$G$12,0,10*ROW('Hygiene Data'!G72)))</f>
        <v/>
      </c>
      <c r="DZ78" s="281" t="str">
        <f ca="true">+IF(OFFSET('Hygiene Data'!$G$13,0,10*ROW('Hygiene Data'!G72))="","",OFFSET('Hygiene Data'!$G$13,0,10*ROW('Hygiene Data'!G72)))</f>
        <v/>
      </c>
      <c r="EA78" s="281" t="str">
        <f ca="true">+IF(OFFSET('Hygiene Data'!$H$11,0,10*ROW('Hygiene Data'!H72))="","",OFFSET('Hygiene Data'!$H$11,0,10*ROW('Hygiene Data'!H72)))</f>
        <v/>
      </c>
      <c r="EB78" s="281" t="str">
        <f ca="true">+IF(OFFSET('Hygiene Data'!$H$12,0,10*ROW('Hygiene Data'!H72))="","",OFFSET('Hygiene Data'!$H$12,0,10*ROW('Hygiene Data'!H72)))</f>
        <v/>
      </c>
      <c r="EC78" s="281" t="str">
        <f ca="true">+IF(OFFSET('Hygiene Data'!$H$13,0,10*ROW('Hygiene Data'!H72))="","",OFFSET('Hygiene Data'!$H$13,0,10*ROW('Hygiene Data'!H72)))</f>
        <v/>
      </c>
      <c r="ED78" s="281" t="str">
        <f ca="true">+IF(OFFSET('Hygiene Data'!$I$11,0,10*ROW('Hygiene Data'!I72))="","",OFFSET('Hygiene Data'!$I$11,0,10*ROW('Hygiene Data'!I72)))</f>
        <v/>
      </c>
      <c r="EE78" s="281" t="str">
        <f ca="true">+IF(OFFSET('Hygiene Data'!$I$12,0,10*ROW('Hygiene Data'!I72))="","",OFFSET('Hygiene Data'!$I$12,0,10*ROW('Hygiene Data'!I72)))</f>
        <v/>
      </c>
      <c r="EF78" s="281"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7"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1"/>
      <c r="BS79" s="281" t="str">
        <f ca="true">+IF(OFFSET('Water Data'!$D$27,0,10*ROW('Water Data'!D73))="","",OFFSET('Water Data'!$D$27,0,10*ROW('Water Data'!D73)))</f>
        <v/>
      </c>
      <c r="BT79" s="281" t="str">
        <f ca="true">+IF(OFFSET('Water Data'!$D$28,0,10*ROW('Water Data'!D73))="","",OFFSET('Water Data'!$D$28,0,10*ROW('Water Data'!D73)))</f>
        <v/>
      </c>
      <c r="BU79" s="281" t="str">
        <f ca="true">+IF(OFFSET('Water Data'!$D$29,0,10*ROW('Water Data'!D73))="","",OFFSET('Water Data'!$D$29,0,10*ROW('Water Data'!D73)))</f>
        <v/>
      </c>
      <c r="BV79" s="281" t="str">
        <f ca="true">+IF(OFFSET('Water Data'!$E$27,0,10*ROW('Water Data'!E73))="","",OFFSET('Water Data'!$E$27,0,10*ROW('Water Data'!E73)))</f>
        <v/>
      </c>
      <c r="BW79" s="281" t="str">
        <f ca="true">+IF(OFFSET('Water Data'!$E$28,0,10*ROW('Water Data'!E73))="","",OFFSET('Water Data'!$E$28,0,10*ROW('Water Data'!E73)))</f>
        <v/>
      </c>
      <c r="BX79" s="281" t="str">
        <f ca="true">+IF(OFFSET('Water Data'!$E$29,0,10*ROW('Water Data'!E73))="","",OFFSET('Water Data'!$E$29,0,10*ROW('Water Data'!E73)))</f>
        <v/>
      </c>
      <c r="BY79" s="281" t="str">
        <f ca="true">+IF(OFFSET('Water Data'!$F$27,0,10*ROW('Water Data'!F73))="","",OFFSET('Water Data'!$F$27,0,10*ROW('Water Data'!F73)))</f>
        <v/>
      </c>
      <c r="BZ79" s="281" t="str">
        <f ca="true">+IF(OFFSET('Water Data'!$F$28,0,10*ROW('Water Data'!F73))="","",OFFSET('Water Data'!$F$28,0,10*ROW('Water Data'!F73)))</f>
        <v/>
      </c>
      <c r="CA79" s="281" t="str">
        <f ca="true">+IF(OFFSET('Water Data'!$F$29,0,10*ROW('Water Data'!F73))="","",OFFSET('Water Data'!$F$29,0,10*ROW('Water Data'!F73)))</f>
        <v/>
      </c>
      <c r="CB79" s="281" t="str">
        <f ca="true">+IF(OFFSET('Water Data'!$G$27,0,10*ROW('Water Data'!G73))="","",OFFSET('Water Data'!$G$27,0,10*ROW('Water Data'!G73)))</f>
        <v/>
      </c>
      <c r="CC79" s="281" t="str">
        <f ca="true">+IF(OFFSET('Water Data'!$G$28,0,10*ROW('Water Data'!G73))="","",OFFSET('Water Data'!$G$28,0,10*ROW('Water Data'!G73)))</f>
        <v/>
      </c>
      <c r="CD79" s="281" t="str">
        <f ca="true">+IF(OFFSET('Water Data'!$G$29,0,10*ROW('Water Data'!G73))="","",OFFSET('Water Data'!$G$29,0,10*ROW('Water Data'!G73)))</f>
        <v/>
      </c>
      <c r="CE79" s="281" t="str">
        <f ca="true">+IF(OFFSET('Water Data'!$H$27,0,10*ROW('Water Data'!H73))="","",OFFSET('Water Data'!$H$27,0,10*ROW('Water Data'!H73)))</f>
        <v/>
      </c>
      <c r="CF79" s="281" t="str">
        <f ca="true">+IF(OFFSET('Water Data'!$H$28,0,10*ROW('Water Data'!H73))="","",OFFSET('Water Data'!$H$28,0,10*ROW('Water Data'!H73)))</f>
        <v/>
      </c>
      <c r="CG79" s="281" t="str">
        <f ca="true">+IF(OFFSET('Water Data'!$H$29,0,10*ROW('Water Data'!H73))="","",OFFSET('Water Data'!$H$29,0,10*ROW('Water Data'!H73)))</f>
        <v/>
      </c>
      <c r="CH79" s="281" t="str">
        <f ca="true">+IF(OFFSET('Water Data'!$I$27,0,10*ROW('Water Data'!I73))="","",OFFSET('Water Data'!$I$27,0,10*ROW('Water Data'!I73)))</f>
        <v/>
      </c>
      <c r="CI79" s="281" t="str">
        <f ca="true">+IF(OFFSET('Water Data'!$I$28,0,10*ROW('Water Data'!I73))="","",OFFSET('Water Data'!$I$28,0,10*ROW('Water Data'!I73)))</f>
        <v/>
      </c>
      <c r="CJ79" s="281" t="str">
        <f ca="true">+IF(OFFSET('Water Data'!$I$29,0,10*ROW('Water Data'!I73))="","",OFFSET('Water Data'!$I$29,0,10*ROW('Water Data'!I73)))</f>
        <v/>
      </c>
      <c r="CK79" s="281" t="str">
        <f ca="true">+IF(OFFSET('Sanitation Data'!$D$28,0,10*ROW('Sanitation Data'!D73))="","",OFFSET('Sanitation Data'!$D$28,0,10*ROW('Sanitation Data'!D73)))</f>
        <v/>
      </c>
      <c r="CL79" s="281" t="str">
        <f ca="true">+IF(OFFSET('Sanitation Data'!$D$29,0,10*ROW('Sanitation Data'!D73))="","",OFFSET('Sanitation Data'!$D$29,0,10*ROW('Sanitation Data'!D73)))</f>
        <v/>
      </c>
      <c r="CM79" s="281" t="str">
        <f ca="true">+IF(OFFSET('Sanitation Data'!$D$30,0,10*ROW('Sanitation Data'!D73))="","",OFFSET('Sanitation Data'!$D$30,0,10*ROW('Sanitation Data'!D73)))</f>
        <v/>
      </c>
      <c r="CN79" s="281" t="str">
        <f ca="true">+IF(OFFSET('Sanitation Data'!$D$31,0,10*ROW('Sanitation Data'!D73))="","",OFFSET('Sanitation Data'!$D$31,0,10*ROW('Sanitation Data'!D73)))</f>
        <v/>
      </c>
      <c r="CO79" s="281" t="str">
        <f ca="true">+IF(OFFSET('Sanitation Data'!$D$32,0,10*ROW('Sanitation Data'!D73))="","",OFFSET('Sanitation Data'!$D$32,0,10*ROW('Sanitation Data'!D73)))</f>
        <v/>
      </c>
      <c r="CP79" s="281" t="str">
        <f ca="true">+IF(OFFSET('Sanitation Data'!$E$28,0,10*ROW('Sanitation Data'!E73))="","",OFFSET('Sanitation Data'!$E$28,0,10*ROW('Sanitation Data'!E73)))</f>
        <v/>
      </c>
      <c r="CQ79" s="281" t="str">
        <f ca="true">+IF(OFFSET('Sanitation Data'!$E$29,0,10*ROW('Sanitation Data'!E73))="","",OFFSET('Sanitation Data'!$E$29,0,10*ROW('Sanitation Data'!E73)))</f>
        <v/>
      </c>
      <c r="CR79" s="281" t="str">
        <f ca="true">+IF(OFFSET('Sanitation Data'!$E$30,0,10*ROW('Sanitation Data'!E73))="","",OFFSET('Sanitation Data'!$E$30,0,10*ROW('Sanitation Data'!E73)))</f>
        <v/>
      </c>
      <c r="CS79" s="281" t="str">
        <f ca="true">+IF(OFFSET('Sanitation Data'!$E$31,0,10*ROW('Sanitation Data'!E73))="","",OFFSET('Sanitation Data'!$E$31,0,10*ROW('Sanitation Data'!E73)))</f>
        <v/>
      </c>
      <c r="CT79" s="281" t="str">
        <f ca="true">+IF(OFFSET('Sanitation Data'!$E$32,0,10*ROW('Sanitation Data'!E73))="","",OFFSET('Sanitation Data'!$E$32,0,10*ROW('Sanitation Data'!E73)))</f>
        <v/>
      </c>
      <c r="CU79" s="281" t="str">
        <f ca="true">+IF(OFFSET('Sanitation Data'!$F$28,0,10*ROW('Sanitation Data'!F73))="","",OFFSET('Sanitation Data'!$F$28,0,10*ROW('Sanitation Data'!F73)))</f>
        <v/>
      </c>
      <c r="CV79" s="281" t="str">
        <f ca="true">+IF(OFFSET('Sanitation Data'!$F$29,0,10*ROW('Sanitation Data'!F73))="","",OFFSET('Sanitation Data'!$F$29,0,10*ROW('Sanitation Data'!F73)))</f>
        <v/>
      </c>
      <c r="CW79" s="281" t="str">
        <f ca="true">+IF(OFFSET('Sanitation Data'!$F$30,0,10*ROW('Sanitation Data'!F73))="","",OFFSET('Sanitation Data'!$F$30,0,10*ROW('Sanitation Data'!F73)))</f>
        <v/>
      </c>
      <c r="CX79" s="281" t="str">
        <f ca="true">+IF(OFFSET('Sanitation Data'!$F$31,0,10*ROW('Sanitation Data'!F73))="","",OFFSET('Sanitation Data'!$F$31,0,10*ROW('Sanitation Data'!F73)))</f>
        <v/>
      </c>
      <c r="CY79" s="281" t="str">
        <f ca="true">+IF(OFFSET('Sanitation Data'!$F$32,0,10*ROW('Sanitation Data'!F73))="","",OFFSET('Sanitation Data'!$F$32,0,10*ROW('Sanitation Data'!F73)))</f>
        <v/>
      </c>
      <c r="CZ79" s="281" t="str">
        <f ca="true">+IF(OFFSET('Sanitation Data'!$G$28,0,10*ROW('Sanitation Data'!G73))="","",OFFSET('Sanitation Data'!$G$28,0,10*ROW('Sanitation Data'!G73)))</f>
        <v/>
      </c>
      <c r="DA79" s="281" t="str">
        <f ca="true">+IF(OFFSET('Sanitation Data'!$G$29,0,10*ROW('Sanitation Data'!G73))="","",OFFSET('Sanitation Data'!$G$29,0,10*ROW('Sanitation Data'!G73)))</f>
        <v/>
      </c>
      <c r="DB79" s="281" t="str">
        <f ca="true">+IF(OFFSET('Sanitation Data'!$G$30,0,10*ROW('Sanitation Data'!G73))="","",OFFSET('Sanitation Data'!$G$30,0,10*ROW('Sanitation Data'!G73)))</f>
        <v/>
      </c>
      <c r="DC79" s="281" t="str">
        <f ca="true">+IF(OFFSET('Sanitation Data'!$G$31,0,10*ROW('Sanitation Data'!G73))="","",OFFSET('Sanitation Data'!$G$31,0,10*ROW('Sanitation Data'!G73)))</f>
        <v/>
      </c>
      <c r="DD79" s="281" t="str">
        <f ca="true">+IF(OFFSET('Sanitation Data'!$G$32,0,10*ROW('Sanitation Data'!G73))="","",OFFSET('Sanitation Data'!$G$32,0,10*ROW('Sanitation Data'!G73)))</f>
        <v/>
      </c>
      <c r="DE79" s="281" t="str">
        <f ca="true">+IF(OFFSET('Sanitation Data'!$H$28,0,10*ROW('Sanitation Data'!H73))="","",OFFSET('Sanitation Data'!$H$28,0,10*ROW('Sanitation Data'!H73)))</f>
        <v/>
      </c>
      <c r="DF79" s="281" t="str">
        <f ca="true">+IF(OFFSET('Sanitation Data'!$H$29,0,10*ROW('Sanitation Data'!H73))="","",OFFSET('Sanitation Data'!$H$29,0,10*ROW('Sanitation Data'!H73)))</f>
        <v/>
      </c>
      <c r="DG79" s="281" t="str">
        <f ca="true">+IF(OFFSET('Sanitation Data'!$H$30,0,10*ROW('Sanitation Data'!H73))="","",OFFSET('Sanitation Data'!$H$30,0,10*ROW('Sanitation Data'!H73)))</f>
        <v/>
      </c>
      <c r="DH79" s="281" t="str">
        <f ca="true">+IF(OFFSET('Sanitation Data'!$H$31,0,10*ROW('Sanitation Data'!H73))="","",OFFSET('Sanitation Data'!$H$31,0,10*ROW('Sanitation Data'!H73)))</f>
        <v/>
      </c>
      <c r="DI79" s="281" t="str">
        <f ca="true">+IF(OFFSET('Sanitation Data'!$H$32,0,10*ROW('Sanitation Data'!H73))="","",OFFSET('Sanitation Data'!$H$32,0,10*ROW('Sanitation Data'!H73)))</f>
        <v/>
      </c>
      <c r="DJ79" s="281" t="str">
        <f ca="true">+IF(OFFSET('Sanitation Data'!$I$28,0,10*ROW('Sanitation Data'!I73))="","",OFFSET('Sanitation Data'!$I$28,0,10*ROW('Sanitation Data'!I73)))</f>
        <v/>
      </c>
      <c r="DK79" s="281" t="str">
        <f ca="true">+IF(OFFSET('Sanitation Data'!$I$29,0,10*ROW('Sanitation Data'!I73))="","",OFFSET('Sanitation Data'!$I$29,0,10*ROW('Sanitation Data'!I73)))</f>
        <v/>
      </c>
      <c r="DL79" s="281" t="str">
        <f ca="true">+IF(OFFSET('Sanitation Data'!$I$30,0,10*ROW('Sanitation Data'!I73))="","",OFFSET('Sanitation Data'!$I$30,0,10*ROW('Sanitation Data'!I73)))</f>
        <v/>
      </c>
      <c r="DM79" s="281" t="str">
        <f ca="true">+IF(OFFSET('Sanitation Data'!$I$31,0,10*ROW('Sanitation Data'!I73))="","",OFFSET('Sanitation Data'!$I$31,0,10*ROW('Sanitation Data'!I73)))</f>
        <v/>
      </c>
      <c r="DN79" s="281" t="str">
        <f ca="true">+IF(OFFSET('Sanitation Data'!$I$32,0,10*ROW('Sanitation Data'!I73))="","",OFFSET('Sanitation Data'!$I$32,0,10*ROW('Sanitation Data'!I73)))</f>
        <v/>
      </c>
      <c r="DO79" s="281" t="str">
        <f ca="true">+IF(OFFSET('Hygiene Data'!$D$11,0,10*ROW('Hygiene Data'!D73))="","",OFFSET('Hygiene Data'!$D$11,0,10*ROW('Hygiene Data'!D73)))</f>
        <v/>
      </c>
      <c r="DP79" s="281" t="str">
        <f ca="true">+IF(OFFSET('Hygiene Data'!$D$12,0,10*ROW('Hygiene Data'!D73))="","",OFFSET('Hygiene Data'!$D$12,0,10*ROW('Hygiene Data'!D73)))</f>
        <v/>
      </c>
      <c r="DQ79" s="281" t="str">
        <f ca="true">+IF(OFFSET('Hygiene Data'!$D$13,0,10*ROW('Hygiene Data'!D73))="","",OFFSET('Hygiene Data'!$D$13,0,10*ROW('Hygiene Data'!D73)))</f>
        <v/>
      </c>
      <c r="DR79" s="281" t="str">
        <f ca="true">+IF(OFFSET('Hygiene Data'!$E$11,0,10*ROW('Hygiene Data'!E73))="","",OFFSET('Hygiene Data'!$E$11,0,10*ROW('Hygiene Data'!E73)))</f>
        <v/>
      </c>
      <c r="DS79" s="281" t="str">
        <f ca="true">+IF(OFFSET('Hygiene Data'!$E$12,0,10*ROW('Hygiene Data'!E73))="","",OFFSET('Hygiene Data'!$E$12,0,10*ROW('Hygiene Data'!E73)))</f>
        <v/>
      </c>
      <c r="DT79" s="281" t="str">
        <f ca="true">+IF(OFFSET('Hygiene Data'!$E$13,0,10*ROW('Hygiene Data'!E73))="","",OFFSET('Hygiene Data'!$E$13,0,10*ROW('Hygiene Data'!E73)))</f>
        <v/>
      </c>
      <c r="DU79" s="281" t="str">
        <f ca="true">+IF(OFFSET('Hygiene Data'!$F$11,0,10*ROW('Hygiene Data'!F73))="","",OFFSET('Hygiene Data'!$F$11,0,10*ROW('Hygiene Data'!F73)))</f>
        <v/>
      </c>
      <c r="DV79" s="281" t="str">
        <f ca="true">+IF(OFFSET('Hygiene Data'!$F$12,0,10*ROW('Hygiene Data'!F73))="","",OFFSET('Hygiene Data'!$F$12,0,10*ROW('Hygiene Data'!F73)))</f>
        <v/>
      </c>
      <c r="DW79" s="281" t="str">
        <f ca="true">+IF(OFFSET('Hygiene Data'!$F$13,0,10*ROW('Hygiene Data'!F73))="","",OFFSET('Hygiene Data'!$F$13,0,10*ROW('Hygiene Data'!F73)))</f>
        <v/>
      </c>
      <c r="DX79" s="281" t="str">
        <f ca="true">+IF(OFFSET('Hygiene Data'!$G$11,0,10*ROW('Hygiene Data'!G73))="","",OFFSET('Hygiene Data'!$G$11,0,10*ROW('Hygiene Data'!G73)))</f>
        <v/>
      </c>
      <c r="DY79" s="281" t="str">
        <f ca="true">+IF(OFFSET('Hygiene Data'!$G$12,0,10*ROW('Hygiene Data'!G73))="","",OFFSET('Hygiene Data'!$G$12,0,10*ROW('Hygiene Data'!G73)))</f>
        <v/>
      </c>
      <c r="DZ79" s="281" t="str">
        <f ca="true">+IF(OFFSET('Hygiene Data'!$G$13,0,10*ROW('Hygiene Data'!G73))="","",OFFSET('Hygiene Data'!$G$13,0,10*ROW('Hygiene Data'!G73)))</f>
        <v/>
      </c>
      <c r="EA79" s="281" t="str">
        <f ca="true">+IF(OFFSET('Hygiene Data'!$H$11,0,10*ROW('Hygiene Data'!H73))="","",OFFSET('Hygiene Data'!$H$11,0,10*ROW('Hygiene Data'!H73)))</f>
        <v/>
      </c>
      <c r="EB79" s="281" t="str">
        <f ca="true">+IF(OFFSET('Hygiene Data'!$H$12,0,10*ROW('Hygiene Data'!H73))="","",OFFSET('Hygiene Data'!$H$12,0,10*ROW('Hygiene Data'!H73)))</f>
        <v/>
      </c>
      <c r="EC79" s="281" t="str">
        <f ca="true">+IF(OFFSET('Hygiene Data'!$H$13,0,10*ROW('Hygiene Data'!H73))="","",OFFSET('Hygiene Data'!$H$13,0,10*ROW('Hygiene Data'!H73)))</f>
        <v/>
      </c>
      <c r="ED79" s="281" t="str">
        <f ca="true">+IF(OFFSET('Hygiene Data'!$I$11,0,10*ROW('Hygiene Data'!I73))="","",OFFSET('Hygiene Data'!$I$11,0,10*ROW('Hygiene Data'!I73)))</f>
        <v/>
      </c>
      <c r="EE79" s="281" t="str">
        <f ca="true">+IF(OFFSET('Hygiene Data'!$I$12,0,10*ROW('Hygiene Data'!I73))="","",OFFSET('Hygiene Data'!$I$12,0,10*ROW('Hygiene Data'!I73)))</f>
        <v/>
      </c>
      <c r="EF79" s="281"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7"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1"/>
      <c r="BS80" s="281" t="str">
        <f ca="true">+IF(OFFSET('Water Data'!$D$27,0,10*ROW('Water Data'!D74))="","",OFFSET('Water Data'!$D$27,0,10*ROW('Water Data'!D74)))</f>
        <v/>
      </c>
      <c r="BT80" s="281" t="str">
        <f ca="true">+IF(OFFSET('Water Data'!$D$28,0,10*ROW('Water Data'!D74))="","",OFFSET('Water Data'!$D$28,0,10*ROW('Water Data'!D74)))</f>
        <v/>
      </c>
      <c r="BU80" s="281" t="str">
        <f ca="true">+IF(OFFSET('Water Data'!$D$29,0,10*ROW('Water Data'!D74))="","",OFFSET('Water Data'!$D$29,0,10*ROW('Water Data'!D74)))</f>
        <v/>
      </c>
      <c r="BV80" s="281" t="str">
        <f ca="true">+IF(OFFSET('Water Data'!$E$27,0,10*ROW('Water Data'!E74))="","",OFFSET('Water Data'!$E$27,0,10*ROW('Water Data'!E74)))</f>
        <v/>
      </c>
      <c r="BW80" s="281" t="str">
        <f ca="true">+IF(OFFSET('Water Data'!$E$28,0,10*ROW('Water Data'!E74))="","",OFFSET('Water Data'!$E$28,0,10*ROW('Water Data'!E74)))</f>
        <v/>
      </c>
      <c r="BX80" s="281" t="str">
        <f ca="true">+IF(OFFSET('Water Data'!$E$29,0,10*ROW('Water Data'!E74))="","",OFFSET('Water Data'!$E$29,0,10*ROW('Water Data'!E74)))</f>
        <v/>
      </c>
      <c r="BY80" s="281" t="str">
        <f ca="true">+IF(OFFSET('Water Data'!$F$27,0,10*ROW('Water Data'!F74))="","",OFFSET('Water Data'!$F$27,0,10*ROW('Water Data'!F74)))</f>
        <v/>
      </c>
      <c r="BZ80" s="281" t="str">
        <f ca="true">+IF(OFFSET('Water Data'!$F$28,0,10*ROW('Water Data'!F74))="","",OFFSET('Water Data'!$F$28,0,10*ROW('Water Data'!F74)))</f>
        <v/>
      </c>
      <c r="CA80" s="281" t="str">
        <f ca="true">+IF(OFFSET('Water Data'!$F$29,0,10*ROW('Water Data'!F74))="","",OFFSET('Water Data'!$F$29,0,10*ROW('Water Data'!F74)))</f>
        <v/>
      </c>
      <c r="CB80" s="281" t="str">
        <f ca="true">+IF(OFFSET('Water Data'!$G$27,0,10*ROW('Water Data'!G74))="","",OFFSET('Water Data'!$G$27,0,10*ROW('Water Data'!G74)))</f>
        <v/>
      </c>
      <c r="CC80" s="281" t="str">
        <f ca="true">+IF(OFFSET('Water Data'!$G$28,0,10*ROW('Water Data'!G74))="","",OFFSET('Water Data'!$G$28,0,10*ROW('Water Data'!G74)))</f>
        <v/>
      </c>
      <c r="CD80" s="281" t="str">
        <f ca="true">+IF(OFFSET('Water Data'!$G$29,0,10*ROW('Water Data'!G74))="","",OFFSET('Water Data'!$G$29,0,10*ROW('Water Data'!G74)))</f>
        <v/>
      </c>
      <c r="CE80" s="281" t="str">
        <f ca="true">+IF(OFFSET('Water Data'!$H$27,0,10*ROW('Water Data'!H74))="","",OFFSET('Water Data'!$H$27,0,10*ROW('Water Data'!H74)))</f>
        <v/>
      </c>
      <c r="CF80" s="281" t="str">
        <f ca="true">+IF(OFFSET('Water Data'!$H$28,0,10*ROW('Water Data'!H74))="","",OFFSET('Water Data'!$H$28,0,10*ROW('Water Data'!H74)))</f>
        <v/>
      </c>
      <c r="CG80" s="281" t="str">
        <f ca="true">+IF(OFFSET('Water Data'!$H$29,0,10*ROW('Water Data'!H74))="","",OFFSET('Water Data'!$H$29,0,10*ROW('Water Data'!H74)))</f>
        <v/>
      </c>
      <c r="CH80" s="281" t="str">
        <f ca="true">+IF(OFFSET('Water Data'!$I$27,0,10*ROW('Water Data'!I74))="","",OFFSET('Water Data'!$I$27,0,10*ROW('Water Data'!I74)))</f>
        <v/>
      </c>
      <c r="CI80" s="281" t="str">
        <f ca="true">+IF(OFFSET('Water Data'!$I$28,0,10*ROW('Water Data'!I74))="","",OFFSET('Water Data'!$I$28,0,10*ROW('Water Data'!I74)))</f>
        <v/>
      </c>
      <c r="CJ80" s="281" t="str">
        <f ca="true">+IF(OFFSET('Water Data'!$I$29,0,10*ROW('Water Data'!I74))="","",OFFSET('Water Data'!$I$29,0,10*ROW('Water Data'!I74)))</f>
        <v/>
      </c>
      <c r="CK80" s="281" t="str">
        <f ca="true">+IF(OFFSET('Sanitation Data'!$D$28,0,10*ROW('Sanitation Data'!D74))="","",OFFSET('Sanitation Data'!$D$28,0,10*ROW('Sanitation Data'!D74)))</f>
        <v/>
      </c>
      <c r="CL80" s="281" t="str">
        <f ca="true">+IF(OFFSET('Sanitation Data'!$D$29,0,10*ROW('Sanitation Data'!D74))="","",OFFSET('Sanitation Data'!$D$29,0,10*ROW('Sanitation Data'!D74)))</f>
        <v/>
      </c>
      <c r="CM80" s="281" t="str">
        <f ca="true">+IF(OFFSET('Sanitation Data'!$D$30,0,10*ROW('Sanitation Data'!D74))="","",OFFSET('Sanitation Data'!$D$30,0,10*ROW('Sanitation Data'!D74)))</f>
        <v/>
      </c>
      <c r="CN80" s="281" t="str">
        <f ca="true">+IF(OFFSET('Sanitation Data'!$D$31,0,10*ROW('Sanitation Data'!D74))="","",OFFSET('Sanitation Data'!$D$31,0,10*ROW('Sanitation Data'!D74)))</f>
        <v/>
      </c>
      <c r="CO80" s="281" t="str">
        <f ca="true">+IF(OFFSET('Sanitation Data'!$D$32,0,10*ROW('Sanitation Data'!D74))="","",OFFSET('Sanitation Data'!$D$32,0,10*ROW('Sanitation Data'!D74)))</f>
        <v/>
      </c>
      <c r="CP80" s="281" t="str">
        <f ca="true">+IF(OFFSET('Sanitation Data'!$E$28,0,10*ROW('Sanitation Data'!E74))="","",OFFSET('Sanitation Data'!$E$28,0,10*ROW('Sanitation Data'!E74)))</f>
        <v/>
      </c>
      <c r="CQ80" s="281" t="str">
        <f ca="true">+IF(OFFSET('Sanitation Data'!$E$29,0,10*ROW('Sanitation Data'!E74))="","",OFFSET('Sanitation Data'!$E$29,0,10*ROW('Sanitation Data'!E74)))</f>
        <v/>
      </c>
      <c r="CR80" s="281" t="str">
        <f ca="true">+IF(OFFSET('Sanitation Data'!$E$30,0,10*ROW('Sanitation Data'!E74))="","",OFFSET('Sanitation Data'!$E$30,0,10*ROW('Sanitation Data'!E74)))</f>
        <v/>
      </c>
      <c r="CS80" s="281" t="str">
        <f ca="true">+IF(OFFSET('Sanitation Data'!$E$31,0,10*ROW('Sanitation Data'!E74))="","",OFFSET('Sanitation Data'!$E$31,0,10*ROW('Sanitation Data'!E74)))</f>
        <v/>
      </c>
      <c r="CT80" s="281" t="str">
        <f ca="true">+IF(OFFSET('Sanitation Data'!$E$32,0,10*ROW('Sanitation Data'!E74))="","",OFFSET('Sanitation Data'!$E$32,0,10*ROW('Sanitation Data'!E74)))</f>
        <v/>
      </c>
      <c r="CU80" s="281" t="str">
        <f ca="true">+IF(OFFSET('Sanitation Data'!$F$28,0,10*ROW('Sanitation Data'!F74))="","",OFFSET('Sanitation Data'!$F$28,0,10*ROW('Sanitation Data'!F74)))</f>
        <v/>
      </c>
      <c r="CV80" s="281" t="str">
        <f ca="true">+IF(OFFSET('Sanitation Data'!$F$29,0,10*ROW('Sanitation Data'!F74))="","",OFFSET('Sanitation Data'!$F$29,0,10*ROW('Sanitation Data'!F74)))</f>
        <v/>
      </c>
      <c r="CW80" s="281" t="str">
        <f ca="true">+IF(OFFSET('Sanitation Data'!$F$30,0,10*ROW('Sanitation Data'!F74))="","",OFFSET('Sanitation Data'!$F$30,0,10*ROW('Sanitation Data'!F74)))</f>
        <v/>
      </c>
      <c r="CX80" s="281" t="str">
        <f ca="true">+IF(OFFSET('Sanitation Data'!$F$31,0,10*ROW('Sanitation Data'!F74))="","",OFFSET('Sanitation Data'!$F$31,0,10*ROW('Sanitation Data'!F74)))</f>
        <v/>
      </c>
      <c r="CY80" s="281" t="str">
        <f ca="true">+IF(OFFSET('Sanitation Data'!$F$32,0,10*ROW('Sanitation Data'!F74))="","",OFFSET('Sanitation Data'!$F$32,0,10*ROW('Sanitation Data'!F74)))</f>
        <v/>
      </c>
      <c r="CZ80" s="281" t="str">
        <f ca="true">+IF(OFFSET('Sanitation Data'!$G$28,0,10*ROW('Sanitation Data'!G74))="","",OFFSET('Sanitation Data'!$G$28,0,10*ROW('Sanitation Data'!G74)))</f>
        <v/>
      </c>
      <c r="DA80" s="281" t="str">
        <f ca="true">+IF(OFFSET('Sanitation Data'!$G$29,0,10*ROW('Sanitation Data'!G74))="","",OFFSET('Sanitation Data'!$G$29,0,10*ROW('Sanitation Data'!G74)))</f>
        <v/>
      </c>
      <c r="DB80" s="281" t="str">
        <f ca="true">+IF(OFFSET('Sanitation Data'!$G$30,0,10*ROW('Sanitation Data'!G74))="","",OFFSET('Sanitation Data'!$G$30,0,10*ROW('Sanitation Data'!G74)))</f>
        <v/>
      </c>
      <c r="DC80" s="281" t="str">
        <f ca="true">+IF(OFFSET('Sanitation Data'!$G$31,0,10*ROW('Sanitation Data'!G74))="","",OFFSET('Sanitation Data'!$G$31,0,10*ROW('Sanitation Data'!G74)))</f>
        <v/>
      </c>
      <c r="DD80" s="281" t="str">
        <f ca="true">+IF(OFFSET('Sanitation Data'!$G$32,0,10*ROW('Sanitation Data'!G74))="","",OFFSET('Sanitation Data'!$G$32,0,10*ROW('Sanitation Data'!G74)))</f>
        <v/>
      </c>
      <c r="DE80" s="281" t="str">
        <f ca="true">+IF(OFFSET('Sanitation Data'!$H$28,0,10*ROW('Sanitation Data'!H74))="","",OFFSET('Sanitation Data'!$H$28,0,10*ROW('Sanitation Data'!H74)))</f>
        <v/>
      </c>
      <c r="DF80" s="281" t="str">
        <f ca="true">+IF(OFFSET('Sanitation Data'!$H$29,0,10*ROW('Sanitation Data'!H74))="","",OFFSET('Sanitation Data'!$H$29,0,10*ROW('Sanitation Data'!H74)))</f>
        <v/>
      </c>
      <c r="DG80" s="281" t="str">
        <f ca="true">+IF(OFFSET('Sanitation Data'!$H$30,0,10*ROW('Sanitation Data'!H74))="","",OFFSET('Sanitation Data'!$H$30,0,10*ROW('Sanitation Data'!H74)))</f>
        <v/>
      </c>
      <c r="DH80" s="281" t="str">
        <f ca="true">+IF(OFFSET('Sanitation Data'!$H$31,0,10*ROW('Sanitation Data'!H74))="","",OFFSET('Sanitation Data'!$H$31,0,10*ROW('Sanitation Data'!H74)))</f>
        <v/>
      </c>
      <c r="DI80" s="281" t="str">
        <f ca="true">+IF(OFFSET('Sanitation Data'!$H$32,0,10*ROW('Sanitation Data'!H74))="","",OFFSET('Sanitation Data'!$H$32,0,10*ROW('Sanitation Data'!H74)))</f>
        <v/>
      </c>
      <c r="DJ80" s="281" t="str">
        <f ca="true">+IF(OFFSET('Sanitation Data'!$I$28,0,10*ROW('Sanitation Data'!I74))="","",OFFSET('Sanitation Data'!$I$28,0,10*ROW('Sanitation Data'!I74)))</f>
        <v/>
      </c>
      <c r="DK80" s="281" t="str">
        <f ca="true">+IF(OFFSET('Sanitation Data'!$I$29,0,10*ROW('Sanitation Data'!I74))="","",OFFSET('Sanitation Data'!$I$29,0,10*ROW('Sanitation Data'!I74)))</f>
        <v/>
      </c>
      <c r="DL80" s="281" t="str">
        <f ca="true">+IF(OFFSET('Sanitation Data'!$I$30,0,10*ROW('Sanitation Data'!I74))="","",OFFSET('Sanitation Data'!$I$30,0,10*ROW('Sanitation Data'!I74)))</f>
        <v/>
      </c>
      <c r="DM80" s="281" t="str">
        <f ca="true">+IF(OFFSET('Sanitation Data'!$I$31,0,10*ROW('Sanitation Data'!I74))="","",OFFSET('Sanitation Data'!$I$31,0,10*ROW('Sanitation Data'!I74)))</f>
        <v/>
      </c>
      <c r="DN80" s="281" t="str">
        <f ca="true">+IF(OFFSET('Sanitation Data'!$I$32,0,10*ROW('Sanitation Data'!I74))="","",OFFSET('Sanitation Data'!$I$32,0,10*ROW('Sanitation Data'!I74)))</f>
        <v/>
      </c>
      <c r="DO80" s="281" t="str">
        <f ca="true">+IF(OFFSET('Hygiene Data'!$D$11,0,10*ROW('Hygiene Data'!D74))="","",OFFSET('Hygiene Data'!$D$11,0,10*ROW('Hygiene Data'!D74)))</f>
        <v/>
      </c>
      <c r="DP80" s="281" t="str">
        <f ca="true">+IF(OFFSET('Hygiene Data'!$D$12,0,10*ROW('Hygiene Data'!D74))="","",OFFSET('Hygiene Data'!$D$12,0,10*ROW('Hygiene Data'!D74)))</f>
        <v/>
      </c>
      <c r="DQ80" s="281" t="str">
        <f ca="true">+IF(OFFSET('Hygiene Data'!$D$13,0,10*ROW('Hygiene Data'!D74))="","",OFFSET('Hygiene Data'!$D$13,0,10*ROW('Hygiene Data'!D74)))</f>
        <v/>
      </c>
      <c r="DR80" s="281" t="str">
        <f ca="true">+IF(OFFSET('Hygiene Data'!$E$11,0,10*ROW('Hygiene Data'!E74))="","",OFFSET('Hygiene Data'!$E$11,0,10*ROW('Hygiene Data'!E74)))</f>
        <v/>
      </c>
      <c r="DS80" s="281" t="str">
        <f ca="true">+IF(OFFSET('Hygiene Data'!$E$12,0,10*ROW('Hygiene Data'!E74))="","",OFFSET('Hygiene Data'!$E$12,0,10*ROW('Hygiene Data'!E74)))</f>
        <v/>
      </c>
      <c r="DT80" s="281" t="str">
        <f ca="true">+IF(OFFSET('Hygiene Data'!$E$13,0,10*ROW('Hygiene Data'!E74))="","",OFFSET('Hygiene Data'!$E$13,0,10*ROW('Hygiene Data'!E74)))</f>
        <v/>
      </c>
      <c r="DU80" s="281" t="str">
        <f ca="true">+IF(OFFSET('Hygiene Data'!$F$11,0,10*ROW('Hygiene Data'!F74))="","",OFFSET('Hygiene Data'!$F$11,0,10*ROW('Hygiene Data'!F74)))</f>
        <v/>
      </c>
      <c r="DV80" s="281" t="str">
        <f ca="true">+IF(OFFSET('Hygiene Data'!$F$12,0,10*ROW('Hygiene Data'!F74))="","",OFFSET('Hygiene Data'!$F$12,0,10*ROW('Hygiene Data'!F74)))</f>
        <v/>
      </c>
      <c r="DW80" s="281" t="str">
        <f ca="true">+IF(OFFSET('Hygiene Data'!$F$13,0,10*ROW('Hygiene Data'!F74))="","",OFFSET('Hygiene Data'!$F$13,0,10*ROW('Hygiene Data'!F74)))</f>
        <v/>
      </c>
      <c r="DX80" s="281" t="str">
        <f ca="true">+IF(OFFSET('Hygiene Data'!$G$11,0,10*ROW('Hygiene Data'!G74))="","",OFFSET('Hygiene Data'!$G$11,0,10*ROW('Hygiene Data'!G74)))</f>
        <v/>
      </c>
      <c r="DY80" s="281" t="str">
        <f ca="true">+IF(OFFSET('Hygiene Data'!$G$12,0,10*ROW('Hygiene Data'!G74))="","",OFFSET('Hygiene Data'!$G$12,0,10*ROW('Hygiene Data'!G74)))</f>
        <v/>
      </c>
      <c r="DZ80" s="281" t="str">
        <f ca="true">+IF(OFFSET('Hygiene Data'!$G$13,0,10*ROW('Hygiene Data'!G74))="","",OFFSET('Hygiene Data'!$G$13,0,10*ROW('Hygiene Data'!G74)))</f>
        <v/>
      </c>
      <c r="EA80" s="281" t="str">
        <f ca="true">+IF(OFFSET('Hygiene Data'!$H$11,0,10*ROW('Hygiene Data'!H74))="","",OFFSET('Hygiene Data'!$H$11,0,10*ROW('Hygiene Data'!H74)))</f>
        <v/>
      </c>
      <c r="EB80" s="281" t="str">
        <f ca="true">+IF(OFFSET('Hygiene Data'!$H$12,0,10*ROW('Hygiene Data'!H74))="","",OFFSET('Hygiene Data'!$H$12,0,10*ROW('Hygiene Data'!H74)))</f>
        <v/>
      </c>
      <c r="EC80" s="281" t="str">
        <f ca="true">+IF(OFFSET('Hygiene Data'!$H$13,0,10*ROW('Hygiene Data'!H74))="","",OFFSET('Hygiene Data'!$H$13,0,10*ROW('Hygiene Data'!H74)))</f>
        <v/>
      </c>
      <c r="ED80" s="281" t="str">
        <f ca="true">+IF(OFFSET('Hygiene Data'!$I$11,0,10*ROW('Hygiene Data'!I74))="","",OFFSET('Hygiene Data'!$I$11,0,10*ROW('Hygiene Data'!I74)))</f>
        <v/>
      </c>
      <c r="EE80" s="281" t="str">
        <f ca="true">+IF(OFFSET('Hygiene Data'!$I$12,0,10*ROW('Hygiene Data'!I74))="","",OFFSET('Hygiene Data'!$I$12,0,10*ROW('Hygiene Data'!I74)))</f>
        <v/>
      </c>
      <c r="EF80" s="281"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7"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1"/>
      <c r="BS81" s="281" t="str">
        <f ca="true">+IF(OFFSET('Water Data'!$D$27,0,10*ROW('Water Data'!D75))="","",OFFSET('Water Data'!$D$27,0,10*ROW('Water Data'!D75)))</f>
        <v/>
      </c>
      <c r="BT81" s="281" t="str">
        <f ca="true">+IF(OFFSET('Water Data'!$D$28,0,10*ROW('Water Data'!D75))="","",OFFSET('Water Data'!$D$28,0,10*ROW('Water Data'!D75)))</f>
        <v/>
      </c>
      <c r="BU81" s="281" t="str">
        <f ca="true">+IF(OFFSET('Water Data'!$D$29,0,10*ROW('Water Data'!D75))="","",OFFSET('Water Data'!$D$29,0,10*ROW('Water Data'!D75)))</f>
        <v/>
      </c>
      <c r="BV81" s="281" t="str">
        <f ca="true">+IF(OFFSET('Water Data'!$E$27,0,10*ROW('Water Data'!E75))="","",OFFSET('Water Data'!$E$27,0,10*ROW('Water Data'!E75)))</f>
        <v/>
      </c>
      <c r="BW81" s="281" t="str">
        <f ca="true">+IF(OFFSET('Water Data'!$E$28,0,10*ROW('Water Data'!E75))="","",OFFSET('Water Data'!$E$28,0,10*ROW('Water Data'!E75)))</f>
        <v/>
      </c>
      <c r="BX81" s="281" t="str">
        <f ca="true">+IF(OFFSET('Water Data'!$E$29,0,10*ROW('Water Data'!E75))="","",OFFSET('Water Data'!$E$29,0,10*ROW('Water Data'!E75)))</f>
        <v/>
      </c>
      <c r="BY81" s="281" t="str">
        <f ca="true">+IF(OFFSET('Water Data'!$F$27,0,10*ROW('Water Data'!F75))="","",OFFSET('Water Data'!$F$27,0,10*ROW('Water Data'!F75)))</f>
        <v/>
      </c>
      <c r="BZ81" s="281" t="str">
        <f ca="true">+IF(OFFSET('Water Data'!$F$28,0,10*ROW('Water Data'!F75))="","",OFFSET('Water Data'!$F$28,0,10*ROW('Water Data'!F75)))</f>
        <v/>
      </c>
      <c r="CA81" s="281" t="str">
        <f ca="true">+IF(OFFSET('Water Data'!$F$29,0,10*ROW('Water Data'!F75))="","",OFFSET('Water Data'!$F$29,0,10*ROW('Water Data'!F75)))</f>
        <v/>
      </c>
      <c r="CB81" s="281" t="str">
        <f ca="true">+IF(OFFSET('Water Data'!$G$27,0,10*ROW('Water Data'!G75))="","",OFFSET('Water Data'!$G$27,0,10*ROW('Water Data'!G75)))</f>
        <v/>
      </c>
      <c r="CC81" s="281" t="str">
        <f ca="true">+IF(OFFSET('Water Data'!$G$28,0,10*ROW('Water Data'!G75))="","",OFFSET('Water Data'!$G$28,0,10*ROW('Water Data'!G75)))</f>
        <v/>
      </c>
      <c r="CD81" s="281" t="str">
        <f ca="true">+IF(OFFSET('Water Data'!$G$29,0,10*ROW('Water Data'!G75))="","",OFFSET('Water Data'!$G$29,0,10*ROW('Water Data'!G75)))</f>
        <v/>
      </c>
      <c r="CE81" s="281" t="str">
        <f ca="true">+IF(OFFSET('Water Data'!$H$27,0,10*ROW('Water Data'!H75))="","",OFFSET('Water Data'!$H$27,0,10*ROW('Water Data'!H75)))</f>
        <v/>
      </c>
      <c r="CF81" s="281" t="str">
        <f ca="true">+IF(OFFSET('Water Data'!$H$28,0,10*ROW('Water Data'!H75))="","",OFFSET('Water Data'!$H$28,0,10*ROW('Water Data'!H75)))</f>
        <v/>
      </c>
      <c r="CG81" s="281" t="str">
        <f ca="true">+IF(OFFSET('Water Data'!$H$29,0,10*ROW('Water Data'!H75))="","",OFFSET('Water Data'!$H$29,0,10*ROW('Water Data'!H75)))</f>
        <v/>
      </c>
      <c r="CH81" s="281" t="str">
        <f ca="true">+IF(OFFSET('Water Data'!$I$27,0,10*ROW('Water Data'!I75))="","",OFFSET('Water Data'!$I$27,0,10*ROW('Water Data'!I75)))</f>
        <v/>
      </c>
      <c r="CI81" s="281" t="str">
        <f ca="true">+IF(OFFSET('Water Data'!$I$28,0,10*ROW('Water Data'!I75))="","",OFFSET('Water Data'!$I$28,0,10*ROW('Water Data'!I75)))</f>
        <v/>
      </c>
      <c r="CJ81" s="281" t="str">
        <f ca="true">+IF(OFFSET('Water Data'!$I$29,0,10*ROW('Water Data'!I75))="","",OFFSET('Water Data'!$I$29,0,10*ROW('Water Data'!I75)))</f>
        <v/>
      </c>
      <c r="CK81" s="281" t="str">
        <f ca="true">+IF(OFFSET('Sanitation Data'!$D$28,0,10*ROW('Sanitation Data'!D75))="","",OFFSET('Sanitation Data'!$D$28,0,10*ROW('Sanitation Data'!D75)))</f>
        <v/>
      </c>
      <c r="CL81" s="281" t="str">
        <f ca="true">+IF(OFFSET('Sanitation Data'!$D$29,0,10*ROW('Sanitation Data'!D75))="","",OFFSET('Sanitation Data'!$D$29,0,10*ROW('Sanitation Data'!D75)))</f>
        <v/>
      </c>
      <c r="CM81" s="281" t="str">
        <f ca="true">+IF(OFFSET('Sanitation Data'!$D$30,0,10*ROW('Sanitation Data'!D75))="","",OFFSET('Sanitation Data'!$D$30,0,10*ROW('Sanitation Data'!D75)))</f>
        <v/>
      </c>
      <c r="CN81" s="281" t="str">
        <f ca="true">+IF(OFFSET('Sanitation Data'!$D$31,0,10*ROW('Sanitation Data'!D75))="","",OFFSET('Sanitation Data'!$D$31,0,10*ROW('Sanitation Data'!D75)))</f>
        <v/>
      </c>
      <c r="CO81" s="281" t="str">
        <f ca="true">+IF(OFFSET('Sanitation Data'!$D$32,0,10*ROW('Sanitation Data'!D75))="","",OFFSET('Sanitation Data'!$D$32,0,10*ROW('Sanitation Data'!D75)))</f>
        <v/>
      </c>
      <c r="CP81" s="281" t="str">
        <f ca="true">+IF(OFFSET('Sanitation Data'!$E$28,0,10*ROW('Sanitation Data'!E75))="","",OFFSET('Sanitation Data'!$E$28,0,10*ROW('Sanitation Data'!E75)))</f>
        <v/>
      </c>
      <c r="CQ81" s="281" t="str">
        <f ca="true">+IF(OFFSET('Sanitation Data'!$E$29,0,10*ROW('Sanitation Data'!E75))="","",OFFSET('Sanitation Data'!$E$29,0,10*ROW('Sanitation Data'!E75)))</f>
        <v/>
      </c>
      <c r="CR81" s="281" t="str">
        <f ca="true">+IF(OFFSET('Sanitation Data'!$E$30,0,10*ROW('Sanitation Data'!E75))="","",OFFSET('Sanitation Data'!$E$30,0,10*ROW('Sanitation Data'!E75)))</f>
        <v/>
      </c>
      <c r="CS81" s="281" t="str">
        <f ca="true">+IF(OFFSET('Sanitation Data'!$E$31,0,10*ROW('Sanitation Data'!E75))="","",OFFSET('Sanitation Data'!$E$31,0,10*ROW('Sanitation Data'!E75)))</f>
        <v/>
      </c>
      <c r="CT81" s="281" t="str">
        <f ca="true">+IF(OFFSET('Sanitation Data'!$E$32,0,10*ROW('Sanitation Data'!E75))="","",OFFSET('Sanitation Data'!$E$32,0,10*ROW('Sanitation Data'!E75)))</f>
        <v/>
      </c>
      <c r="CU81" s="281" t="str">
        <f ca="true">+IF(OFFSET('Sanitation Data'!$F$28,0,10*ROW('Sanitation Data'!F75))="","",OFFSET('Sanitation Data'!$F$28,0,10*ROW('Sanitation Data'!F75)))</f>
        <v/>
      </c>
      <c r="CV81" s="281" t="str">
        <f ca="true">+IF(OFFSET('Sanitation Data'!$F$29,0,10*ROW('Sanitation Data'!F75))="","",OFFSET('Sanitation Data'!$F$29,0,10*ROW('Sanitation Data'!F75)))</f>
        <v/>
      </c>
      <c r="CW81" s="281" t="str">
        <f ca="true">+IF(OFFSET('Sanitation Data'!$F$30,0,10*ROW('Sanitation Data'!F75))="","",OFFSET('Sanitation Data'!$F$30,0,10*ROW('Sanitation Data'!F75)))</f>
        <v/>
      </c>
      <c r="CX81" s="281" t="str">
        <f ca="true">+IF(OFFSET('Sanitation Data'!$F$31,0,10*ROW('Sanitation Data'!F75))="","",OFFSET('Sanitation Data'!$F$31,0,10*ROW('Sanitation Data'!F75)))</f>
        <v/>
      </c>
      <c r="CY81" s="281" t="str">
        <f ca="true">+IF(OFFSET('Sanitation Data'!$F$32,0,10*ROW('Sanitation Data'!F75))="","",OFFSET('Sanitation Data'!$F$32,0,10*ROW('Sanitation Data'!F75)))</f>
        <v/>
      </c>
      <c r="CZ81" s="281" t="str">
        <f ca="true">+IF(OFFSET('Sanitation Data'!$G$28,0,10*ROW('Sanitation Data'!G75))="","",OFFSET('Sanitation Data'!$G$28,0,10*ROW('Sanitation Data'!G75)))</f>
        <v/>
      </c>
      <c r="DA81" s="281" t="str">
        <f ca="true">+IF(OFFSET('Sanitation Data'!$G$29,0,10*ROW('Sanitation Data'!G75))="","",OFFSET('Sanitation Data'!$G$29,0,10*ROW('Sanitation Data'!G75)))</f>
        <v/>
      </c>
      <c r="DB81" s="281" t="str">
        <f ca="true">+IF(OFFSET('Sanitation Data'!$G$30,0,10*ROW('Sanitation Data'!G75))="","",OFFSET('Sanitation Data'!$G$30,0,10*ROW('Sanitation Data'!G75)))</f>
        <v/>
      </c>
      <c r="DC81" s="281" t="str">
        <f ca="true">+IF(OFFSET('Sanitation Data'!$G$31,0,10*ROW('Sanitation Data'!G75))="","",OFFSET('Sanitation Data'!$G$31,0,10*ROW('Sanitation Data'!G75)))</f>
        <v/>
      </c>
      <c r="DD81" s="281" t="str">
        <f ca="true">+IF(OFFSET('Sanitation Data'!$G$32,0,10*ROW('Sanitation Data'!G75))="","",OFFSET('Sanitation Data'!$G$32,0,10*ROW('Sanitation Data'!G75)))</f>
        <v/>
      </c>
      <c r="DE81" s="281" t="str">
        <f ca="true">+IF(OFFSET('Sanitation Data'!$H$28,0,10*ROW('Sanitation Data'!H75))="","",OFFSET('Sanitation Data'!$H$28,0,10*ROW('Sanitation Data'!H75)))</f>
        <v/>
      </c>
      <c r="DF81" s="281" t="str">
        <f ca="true">+IF(OFFSET('Sanitation Data'!$H$29,0,10*ROW('Sanitation Data'!H75))="","",OFFSET('Sanitation Data'!$H$29,0,10*ROW('Sanitation Data'!H75)))</f>
        <v/>
      </c>
      <c r="DG81" s="281" t="str">
        <f ca="true">+IF(OFFSET('Sanitation Data'!$H$30,0,10*ROW('Sanitation Data'!H75))="","",OFFSET('Sanitation Data'!$H$30,0,10*ROW('Sanitation Data'!H75)))</f>
        <v/>
      </c>
      <c r="DH81" s="281" t="str">
        <f ca="true">+IF(OFFSET('Sanitation Data'!$H$31,0,10*ROW('Sanitation Data'!H75))="","",OFFSET('Sanitation Data'!$H$31,0,10*ROW('Sanitation Data'!H75)))</f>
        <v/>
      </c>
      <c r="DI81" s="281" t="str">
        <f ca="true">+IF(OFFSET('Sanitation Data'!$H$32,0,10*ROW('Sanitation Data'!H75))="","",OFFSET('Sanitation Data'!$H$32,0,10*ROW('Sanitation Data'!H75)))</f>
        <v/>
      </c>
      <c r="DJ81" s="281" t="str">
        <f ca="true">+IF(OFFSET('Sanitation Data'!$I$28,0,10*ROW('Sanitation Data'!I75))="","",OFFSET('Sanitation Data'!$I$28,0,10*ROW('Sanitation Data'!I75)))</f>
        <v/>
      </c>
      <c r="DK81" s="281" t="str">
        <f ca="true">+IF(OFFSET('Sanitation Data'!$I$29,0,10*ROW('Sanitation Data'!I75))="","",OFFSET('Sanitation Data'!$I$29,0,10*ROW('Sanitation Data'!I75)))</f>
        <v/>
      </c>
      <c r="DL81" s="281" t="str">
        <f ca="true">+IF(OFFSET('Sanitation Data'!$I$30,0,10*ROW('Sanitation Data'!I75))="","",OFFSET('Sanitation Data'!$I$30,0,10*ROW('Sanitation Data'!I75)))</f>
        <v/>
      </c>
      <c r="DM81" s="281" t="str">
        <f ca="true">+IF(OFFSET('Sanitation Data'!$I$31,0,10*ROW('Sanitation Data'!I75))="","",OFFSET('Sanitation Data'!$I$31,0,10*ROW('Sanitation Data'!I75)))</f>
        <v/>
      </c>
      <c r="DN81" s="281" t="str">
        <f ca="true">+IF(OFFSET('Sanitation Data'!$I$32,0,10*ROW('Sanitation Data'!I75))="","",OFFSET('Sanitation Data'!$I$32,0,10*ROW('Sanitation Data'!I75)))</f>
        <v/>
      </c>
      <c r="DO81" s="281" t="str">
        <f ca="true">+IF(OFFSET('Hygiene Data'!$D$11,0,10*ROW('Hygiene Data'!D75))="","",OFFSET('Hygiene Data'!$D$11,0,10*ROW('Hygiene Data'!D75)))</f>
        <v/>
      </c>
      <c r="DP81" s="281" t="str">
        <f ca="true">+IF(OFFSET('Hygiene Data'!$D$12,0,10*ROW('Hygiene Data'!D75))="","",OFFSET('Hygiene Data'!$D$12,0,10*ROW('Hygiene Data'!D75)))</f>
        <v/>
      </c>
      <c r="DQ81" s="281" t="str">
        <f ca="true">+IF(OFFSET('Hygiene Data'!$D$13,0,10*ROW('Hygiene Data'!D75))="","",OFFSET('Hygiene Data'!$D$13,0,10*ROW('Hygiene Data'!D75)))</f>
        <v/>
      </c>
      <c r="DR81" s="281" t="str">
        <f ca="true">+IF(OFFSET('Hygiene Data'!$E$11,0,10*ROW('Hygiene Data'!E75))="","",OFFSET('Hygiene Data'!$E$11,0,10*ROW('Hygiene Data'!E75)))</f>
        <v/>
      </c>
      <c r="DS81" s="281" t="str">
        <f ca="true">+IF(OFFSET('Hygiene Data'!$E$12,0,10*ROW('Hygiene Data'!E75))="","",OFFSET('Hygiene Data'!$E$12,0,10*ROW('Hygiene Data'!E75)))</f>
        <v/>
      </c>
      <c r="DT81" s="281" t="str">
        <f ca="true">+IF(OFFSET('Hygiene Data'!$E$13,0,10*ROW('Hygiene Data'!E75))="","",OFFSET('Hygiene Data'!$E$13,0,10*ROW('Hygiene Data'!E75)))</f>
        <v/>
      </c>
      <c r="DU81" s="281" t="str">
        <f ca="true">+IF(OFFSET('Hygiene Data'!$F$11,0,10*ROW('Hygiene Data'!F75))="","",OFFSET('Hygiene Data'!$F$11,0,10*ROW('Hygiene Data'!F75)))</f>
        <v/>
      </c>
      <c r="DV81" s="281" t="str">
        <f ca="true">+IF(OFFSET('Hygiene Data'!$F$12,0,10*ROW('Hygiene Data'!F75))="","",OFFSET('Hygiene Data'!$F$12,0,10*ROW('Hygiene Data'!F75)))</f>
        <v/>
      </c>
      <c r="DW81" s="281" t="str">
        <f ca="true">+IF(OFFSET('Hygiene Data'!$F$13,0,10*ROW('Hygiene Data'!F75))="","",OFFSET('Hygiene Data'!$F$13,0,10*ROW('Hygiene Data'!F75)))</f>
        <v/>
      </c>
      <c r="DX81" s="281" t="str">
        <f ca="true">+IF(OFFSET('Hygiene Data'!$G$11,0,10*ROW('Hygiene Data'!G75))="","",OFFSET('Hygiene Data'!$G$11,0,10*ROW('Hygiene Data'!G75)))</f>
        <v/>
      </c>
      <c r="DY81" s="281" t="str">
        <f ca="true">+IF(OFFSET('Hygiene Data'!$G$12,0,10*ROW('Hygiene Data'!G75))="","",OFFSET('Hygiene Data'!$G$12,0,10*ROW('Hygiene Data'!G75)))</f>
        <v/>
      </c>
      <c r="DZ81" s="281" t="str">
        <f ca="true">+IF(OFFSET('Hygiene Data'!$G$13,0,10*ROW('Hygiene Data'!G75))="","",OFFSET('Hygiene Data'!$G$13,0,10*ROW('Hygiene Data'!G75)))</f>
        <v/>
      </c>
      <c r="EA81" s="281" t="str">
        <f ca="true">+IF(OFFSET('Hygiene Data'!$H$11,0,10*ROW('Hygiene Data'!H75))="","",OFFSET('Hygiene Data'!$H$11,0,10*ROW('Hygiene Data'!H75)))</f>
        <v/>
      </c>
      <c r="EB81" s="281" t="str">
        <f ca="true">+IF(OFFSET('Hygiene Data'!$H$12,0,10*ROW('Hygiene Data'!H75))="","",OFFSET('Hygiene Data'!$H$12,0,10*ROW('Hygiene Data'!H75)))</f>
        <v/>
      </c>
      <c r="EC81" s="281" t="str">
        <f ca="true">+IF(OFFSET('Hygiene Data'!$H$13,0,10*ROW('Hygiene Data'!H75))="","",OFFSET('Hygiene Data'!$H$13,0,10*ROW('Hygiene Data'!H75)))</f>
        <v/>
      </c>
      <c r="ED81" s="281" t="str">
        <f ca="true">+IF(OFFSET('Hygiene Data'!$I$11,0,10*ROW('Hygiene Data'!I75))="","",OFFSET('Hygiene Data'!$I$11,0,10*ROW('Hygiene Data'!I75)))</f>
        <v/>
      </c>
      <c r="EE81" s="281" t="str">
        <f ca="true">+IF(OFFSET('Hygiene Data'!$I$12,0,10*ROW('Hygiene Data'!I75))="","",OFFSET('Hygiene Data'!$I$12,0,10*ROW('Hygiene Data'!I75)))</f>
        <v/>
      </c>
      <c r="EF81" s="281"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7"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1"/>
      <c r="BS82" s="281" t="str">
        <f ca="true">+IF(OFFSET('Water Data'!$D$27,0,10*ROW('Water Data'!D76))="","",OFFSET('Water Data'!$D$27,0,10*ROW('Water Data'!D76)))</f>
        <v/>
      </c>
      <c r="BT82" s="281" t="str">
        <f ca="true">+IF(OFFSET('Water Data'!$D$28,0,10*ROW('Water Data'!D76))="","",OFFSET('Water Data'!$D$28,0,10*ROW('Water Data'!D76)))</f>
        <v/>
      </c>
      <c r="BU82" s="281" t="str">
        <f ca="true">+IF(OFFSET('Water Data'!$D$29,0,10*ROW('Water Data'!D76))="","",OFFSET('Water Data'!$D$29,0,10*ROW('Water Data'!D76)))</f>
        <v/>
      </c>
      <c r="BV82" s="281" t="str">
        <f ca="true">+IF(OFFSET('Water Data'!$E$27,0,10*ROW('Water Data'!E76))="","",OFFSET('Water Data'!$E$27,0,10*ROW('Water Data'!E76)))</f>
        <v/>
      </c>
      <c r="BW82" s="281" t="str">
        <f ca="true">+IF(OFFSET('Water Data'!$E$28,0,10*ROW('Water Data'!E76))="","",OFFSET('Water Data'!$E$28,0,10*ROW('Water Data'!E76)))</f>
        <v/>
      </c>
      <c r="BX82" s="281" t="str">
        <f ca="true">+IF(OFFSET('Water Data'!$E$29,0,10*ROW('Water Data'!E76))="","",OFFSET('Water Data'!$E$29,0,10*ROW('Water Data'!E76)))</f>
        <v/>
      </c>
      <c r="BY82" s="281" t="str">
        <f ca="true">+IF(OFFSET('Water Data'!$F$27,0,10*ROW('Water Data'!F76))="","",OFFSET('Water Data'!$F$27,0,10*ROW('Water Data'!F76)))</f>
        <v/>
      </c>
      <c r="BZ82" s="281" t="str">
        <f ca="true">+IF(OFFSET('Water Data'!$F$28,0,10*ROW('Water Data'!F76))="","",OFFSET('Water Data'!$F$28,0,10*ROW('Water Data'!F76)))</f>
        <v/>
      </c>
      <c r="CA82" s="281" t="str">
        <f ca="true">+IF(OFFSET('Water Data'!$F$29,0,10*ROW('Water Data'!F76))="","",OFFSET('Water Data'!$F$29,0,10*ROW('Water Data'!F76)))</f>
        <v/>
      </c>
      <c r="CB82" s="281" t="str">
        <f ca="true">+IF(OFFSET('Water Data'!$G$27,0,10*ROW('Water Data'!G76))="","",OFFSET('Water Data'!$G$27,0,10*ROW('Water Data'!G76)))</f>
        <v/>
      </c>
      <c r="CC82" s="281" t="str">
        <f ca="true">+IF(OFFSET('Water Data'!$G$28,0,10*ROW('Water Data'!G76))="","",OFFSET('Water Data'!$G$28,0,10*ROW('Water Data'!G76)))</f>
        <v/>
      </c>
      <c r="CD82" s="281" t="str">
        <f ca="true">+IF(OFFSET('Water Data'!$G$29,0,10*ROW('Water Data'!G76))="","",OFFSET('Water Data'!$G$29,0,10*ROW('Water Data'!G76)))</f>
        <v/>
      </c>
      <c r="CE82" s="281" t="str">
        <f ca="true">+IF(OFFSET('Water Data'!$H$27,0,10*ROW('Water Data'!H76))="","",OFFSET('Water Data'!$H$27,0,10*ROW('Water Data'!H76)))</f>
        <v/>
      </c>
      <c r="CF82" s="281" t="str">
        <f ca="true">+IF(OFFSET('Water Data'!$H$28,0,10*ROW('Water Data'!H76))="","",OFFSET('Water Data'!$H$28,0,10*ROW('Water Data'!H76)))</f>
        <v/>
      </c>
      <c r="CG82" s="281" t="str">
        <f ca="true">+IF(OFFSET('Water Data'!$H$29,0,10*ROW('Water Data'!H76))="","",OFFSET('Water Data'!$H$29,0,10*ROW('Water Data'!H76)))</f>
        <v/>
      </c>
      <c r="CH82" s="281" t="str">
        <f ca="true">+IF(OFFSET('Water Data'!$I$27,0,10*ROW('Water Data'!I76))="","",OFFSET('Water Data'!$I$27,0,10*ROW('Water Data'!I76)))</f>
        <v/>
      </c>
      <c r="CI82" s="281" t="str">
        <f ca="true">+IF(OFFSET('Water Data'!$I$28,0,10*ROW('Water Data'!I76))="","",OFFSET('Water Data'!$I$28,0,10*ROW('Water Data'!I76)))</f>
        <v/>
      </c>
      <c r="CJ82" s="281" t="str">
        <f ca="true">+IF(OFFSET('Water Data'!$I$29,0,10*ROW('Water Data'!I76))="","",OFFSET('Water Data'!$I$29,0,10*ROW('Water Data'!I76)))</f>
        <v/>
      </c>
      <c r="CK82" s="281" t="str">
        <f ca="true">+IF(OFFSET('Sanitation Data'!$D$28,0,10*ROW('Sanitation Data'!D76))="","",OFFSET('Sanitation Data'!$D$28,0,10*ROW('Sanitation Data'!D76)))</f>
        <v/>
      </c>
      <c r="CL82" s="281" t="str">
        <f ca="true">+IF(OFFSET('Sanitation Data'!$D$29,0,10*ROW('Sanitation Data'!D76))="","",OFFSET('Sanitation Data'!$D$29,0,10*ROW('Sanitation Data'!D76)))</f>
        <v/>
      </c>
      <c r="CM82" s="281" t="str">
        <f ca="true">+IF(OFFSET('Sanitation Data'!$D$30,0,10*ROW('Sanitation Data'!D76))="","",OFFSET('Sanitation Data'!$D$30,0,10*ROW('Sanitation Data'!D76)))</f>
        <v/>
      </c>
      <c r="CN82" s="281" t="str">
        <f ca="true">+IF(OFFSET('Sanitation Data'!$D$31,0,10*ROW('Sanitation Data'!D76))="","",OFFSET('Sanitation Data'!$D$31,0,10*ROW('Sanitation Data'!D76)))</f>
        <v/>
      </c>
      <c r="CO82" s="281" t="str">
        <f ca="true">+IF(OFFSET('Sanitation Data'!$D$32,0,10*ROW('Sanitation Data'!D76))="","",OFFSET('Sanitation Data'!$D$32,0,10*ROW('Sanitation Data'!D76)))</f>
        <v/>
      </c>
      <c r="CP82" s="281" t="str">
        <f ca="true">+IF(OFFSET('Sanitation Data'!$E$28,0,10*ROW('Sanitation Data'!E76))="","",OFFSET('Sanitation Data'!$E$28,0,10*ROW('Sanitation Data'!E76)))</f>
        <v/>
      </c>
      <c r="CQ82" s="281" t="str">
        <f ca="true">+IF(OFFSET('Sanitation Data'!$E$29,0,10*ROW('Sanitation Data'!E76))="","",OFFSET('Sanitation Data'!$E$29,0,10*ROW('Sanitation Data'!E76)))</f>
        <v/>
      </c>
      <c r="CR82" s="281" t="str">
        <f ca="true">+IF(OFFSET('Sanitation Data'!$E$30,0,10*ROW('Sanitation Data'!E76))="","",OFFSET('Sanitation Data'!$E$30,0,10*ROW('Sanitation Data'!E76)))</f>
        <v/>
      </c>
      <c r="CS82" s="281" t="str">
        <f ca="true">+IF(OFFSET('Sanitation Data'!$E$31,0,10*ROW('Sanitation Data'!E76))="","",OFFSET('Sanitation Data'!$E$31,0,10*ROW('Sanitation Data'!E76)))</f>
        <v/>
      </c>
      <c r="CT82" s="281" t="str">
        <f ca="true">+IF(OFFSET('Sanitation Data'!$E$32,0,10*ROW('Sanitation Data'!E76))="","",OFFSET('Sanitation Data'!$E$32,0,10*ROW('Sanitation Data'!E76)))</f>
        <v/>
      </c>
      <c r="CU82" s="281" t="str">
        <f ca="true">+IF(OFFSET('Sanitation Data'!$F$28,0,10*ROW('Sanitation Data'!F76))="","",OFFSET('Sanitation Data'!$F$28,0,10*ROW('Sanitation Data'!F76)))</f>
        <v/>
      </c>
      <c r="CV82" s="281" t="str">
        <f ca="true">+IF(OFFSET('Sanitation Data'!$F$29,0,10*ROW('Sanitation Data'!F76))="","",OFFSET('Sanitation Data'!$F$29,0,10*ROW('Sanitation Data'!F76)))</f>
        <v/>
      </c>
      <c r="CW82" s="281" t="str">
        <f ca="true">+IF(OFFSET('Sanitation Data'!$F$30,0,10*ROW('Sanitation Data'!F76))="","",OFFSET('Sanitation Data'!$F$30,0,10*ROW('Sanitation Data'!F76)))</f>
        <v/>
      </c>
      <c r="CX82" s="281" t="str">
        <f ca="true">+IF(OFFSET('Sanitation Data'!$F$31,0,10*ROW('Sanitation Data'!F76))="","",OFFSET('Sanitation Data'!$F$31,0,10*ROW('Sanitation Data'!F76)))</f>
        <v/>
      </c>
      <c r="CY82" s="281" t="str">
        <f ca="true">+IF(OFFSET('Sanitation Data'!$F$32,0,10*ROW('Sanitation Data'!F76))="","",OFFSET('Sanitation Data'!$F$32,0,10*ROW('Sanitation Data'!F76)))</f>
        <v/>
      </c>
      <c r="CZ82" s="281" t="str">
        <f ca="true">+IF(OFFSET('Sanitation Data'!$G$28,0,10*ROW('Sanitation Data'!G76))="","",OFFSET('Sanitation Data'!$G$28,0,10*ROW('Sanitation Data'!G76)))</f>
        <v/>
      </c>
      <c r="DA82" s="281" t="str">
        <f ca="true">+IF(OFFSET('Sanitation Data'!$G$29,0,10*ROW('Sanitation Data'!G76))="","",OFFSET('Sanitation Data'!$G$29,0,10*ROW('Sanitation Data'!G76)))</f>
        <v/>
      </c>
      <c r="DB82" s="281" t="str">
        <f ca="true">+IF(OFFSET('Sanitation Data'!$G$30,0,10*ROW('Sanitation Data'!G76))="","",OFFSET('Sanitation Data'!$G$30,0,10*ROW('Sanitation Data'!G76)))</f>
        <v/>
      </c>
      <c r="DC82" s="281" t="str">
        <f ca="true">+IF(OFFSET('Sanitation Data'!$G$31,0,10*ROW('Sanitation Data'!G76))="","",OFFSET('Sanitation Data'!$G$31,0,10*ROW('Sanitation Data'!G76)))</f>
        <v/>
      </c>
      <c r="DD82" s="281" t="str">
        <f ca="true">+IF(OFFSET('Sanitation Data'!$G$32,0,10*ROW('Sanitation Data'!G76))="","",OFFSET('Sanitation Data'!$G$32,0,10*ROW('Sanitation Data'!G76)))</f>
        <v/>
      </c>
      <c r="DE82" s="281" t="str">
        <f ca="true">+IF(OFFSET('Sanitation Data'!$H$28,0,10*ROW('Sanitation Data'!H76))="","",OFFSET('Sanitation Data'!$H$28,0,10*ROW('Sanitation Data'!H76)))</f>
        <v/>
      </c>
      <c r="DF82" s="281" t="str">
        <f ca="true">+IF(OFFSET('Sanitation Data'!$H$29,0,10*ROW('Sanitation Data'!H76))="","",OFFSET('Sanitation Data'!$H$29,0,10*ROW('Sanitation Data'!H76)))</f>
        <v/>
      </c>
      <c r="DG82" s="281" t="str">
        <f ca="true">+IF(OFFSET('Sanitation Data'!$H$30,0,10*ROW('Sanitation Data'!H76))="","",OFFSET('Sanitation Data'!$H$30,0,10*ROW('Sanitation Data'!H76)))</f>
        <v/>
      </c>
      <c r="DH82" s="281" t="str">
        <f ca="true">+IF(OFFSET('Sanitation Data'!$H$31,0,10*ROW('Sanitation Data'!H76))="","",OFFSET('Sanitation Data'!$H$31,0,10*ROW('Sanitation Data'!H76)))</f>
        <v/>
      </c>
      <c r="DI82" s="281" t="str">
        <f ca="true">+IF(OFFSET('Sanitation Data'!$H$32,0,10*ROW('Sanitation Data'!H76))="","",OFFSET('Sanitation Data'!$H$32,0,10*ROW('Sanitation Data'!H76)))</f>
        <v/>
      </c>
      <c r="DJ82" s="281" t="str">
        <f ca="true">+IF(OFFSET('Sanitation Data'!$I$28,0,10*ROW('Sanitation Data'!I76))="","",OFFSET('Sanitation Data'!$I$28,0,10*ROW('Sanitation Data'!I76)))</f>
        <v/>
      </c>
      <c r="DK82" s="281" t="str">
        <f ca="true">+IF(OFFSET('Sanitation Data'!$I$29,0,10*ROW('Sanitation Data'!I76))="","",OFFSET('Sanitation Data'!$I$29,0,10*ROW('Sanitation Data'!I76)))</f>
        <v/>
      </c>
      <c r="DL82" s="281" t="str">
        <f ca="true">+IF(OFFSET('Sanitation Data'!$I$30,0,10*ROW('Sanitation Data'!I76))="","",OFFSET('Sanitation Data'!$I$30,0,10*ROW('Sanitation Data'!I76)))</f>
        <v/>
      </c>
      <c r="DM82" s="281" t="str">
        <f ca="true">+IF(OFFSET('Sanitation Data'!$I$31,0,10*ROW('Sanitation Data'!I76))="","",OFFSET('Sanitation Data'!$I$31,0,10*ROW('Sanitation Data'!I76)))</f>
        <v/>
      </c>
      <c r="DN82" s="281" t="str">
        <f ca="true">+IF(OFFSET('Sanitation Data'!$I$32,0,10*ROW('Sanitation Data'!I76))="","",OFFSET('Sanitation Data'!$I$32,0,10*ROW('Sanitation Data'!I76)))</f>
        <v/>
      </c>
      <c r="DO82" s="281" t="str">
        <f ca="true">+IF(OFFSET('Hygiene Data'!$D$11,0,10*ROW('Hygiene Data'!D76))="","",OFFSET('Hygiene Data'!$D$11,0,10*ROW('Hygiene Data'!D76)))</f>
        <v/>
      </c>
      <c r="DP82" s="281" t="str">
        <f ca="true">+IF(OFFSET('Hygiene Data'!$D$12,0,10*ROW('Hygiene Data'!D76))="","",OFFSET('Hygiene Data'!$D$12,0,10*ROW('Hygiene Data'!D76)))</f>
        <v/>
      </c>
      <c r="DQ82" s="281" t="str">
        <f ca="true">+IF(OFFSET('Hygiene Data'!$D$13,0,10*ROW('Hygiene Data'!D76))="","",OFFSET('Hygiene Data'!$D$13,0,10*ROW('Hygiene Data'!D76)))</f>
        <v/>
      </c>
      <c r="DR82" s="281" t="str">
        <f ca="true">+IF(OFFSET('Hygiene Data'!$E$11,0,10*ROW('Hygiene Data'!E76))="","",OFFSET('Hygiene Data'!$E$11,0,10*ROW('Hygiene Data'!E76)))</f>
        <v/>
      </c>
      <c r="DS82" s="281" t="str">
        <f ca="true">+IF(OFFSET('Hygiene Data'!$E$12,0,10*ROW('Hygiene Data'!E76))="","",OFFSET('Hygiene Data'!$E$12,0,10*ROW('Hygiene Data'!E76)))</f>
        <v/>
      </c>
      <c r="DT82" s="281" t="str">
        <f ca="true">+IF(OFFSET('Hygiene Data'!$E$13,0,10*ROW('Hygiene Data'!E76))="","",OFFSET('Hygiene Data'!$E$13,0,10*ROW('Hygiene Data'!E76)))</f>
        <v/>
      </c>
      <c r="DU82" s="281" t="str">
        <f ca="true">+IF(OFFSET('Hygiene Data'!$F$11,0,10*ROW('Hygiene Data'!F76))="","",OFFSET('Hygiene Data'!$F$11,0,10*ROW('Hygiene Data'!F76)))</f>
        <v/>
      </c>
      <c r="DV82" s="281" t="str">
        <f ca="true">+IF(OFFSET('Hygiene Data'!$F$12,0,10*ROW('Hygiene Data'!F76))="","",OFFSET('Hygiene Data'!$F$12,0,10*ROW('Hygiene Data'!F76)))</f>
        <v/>
      </c>
      <c r="DW82" s="281" t="str">
        <f ca="true">+IF(OFFSET('Hygiene Data'!$F$13,0,10*ROW('Hygiene Data'!F76))="","",OFFSET('Hygiene Data'!$F$13,0,10*ROW('Hygiene Data'!F76)))</f>
        <v/>
      </c>
      <c r="DX82" s="281" t="str">
        <f ca="true">+IF(OFFSET('Hygiene Data'!$G$11,0,10*ROW('Hygiene Data'!G76))="","",OFFSET('Hygiene Data'!$G$11,0,10*ROW('Hygiene Data'!G76)))</f>
        <v/>
      </c>
      <c r="DY82" s="281" t="str">
        <f ca="true">+IF(OFFSET('Hygiene Data'!$G$12,0,10*ROW('Hygiene Data'!G76))="","",OFFSET('Hygiene Data'!$G$12,0,10*ROW('Hygiene Data'!G76)))</f>
        <v/>
      </c>
      <c r="DZ82" s="281" t="str">
        <f ca="true">+IF(OFFSET('Hygiene Data'!$G$13,0,10*ROW('Hygiene Data'!G76))="","",OFFSET('Hygiene Data'!$G$13,0,10*ROW('Hygiene Data'!G76)))</f>
        <v/>
      </c>
      <c r="EA82" s="281" t="str">
        <f ca="true">+IF(OFFSET('Hygiene Data'!$H$11,0,10*ROW('Hygiene Data'!H76))="","",OFFSET('Hygiene Data'!$H$11,0,10*ROW('Hygiene Data'!H76)))</f>
        <v/>
      </c>
      <c r="EB82" s="281" t="str">
        <f ca="true">+IF(OFFSET('Hygiene Data'!$H$12,0,10*ROW('Hygiene Data'!H76))="","",OFFSET('Hygiene Data'!$H$12,0,10*ROW('Hygiene Data'!H76)))</f>
        <v/>
      </c>
      <c r="EC82" s="281" t="str">
        <f ca="true">+IF(OFFSET('Hygiene Data'!$H$13,0,10*ROW('Hygiene Data'!H76))="","",OFFSET('Hygiene Data'!$H$13,0,10*ROW('Hygiene Data'!H76)))</f>
        <v/>
      </c>
      <c r="ED82" s="281" t="str">
        <f ca="true">+IF(OFFSET('Hygiene Data'!$I$11,0,10*ROW('Hygiene Data'!I76))="","",OFFSET('Hygiene Data'!$I$11,0,10*ROW('Hygiene Data'!I76)))</f>
        <v/>
      </c>
      <c r="EE82" s="281" t="str">
        <f ca="true">+IF(OFFSET('Hygiene Data'!$I$12,0,10*ROW('Hygiene Data'!I76))="","",OFFSET('Hygiene Data'!$I$12,0,10*ROW('Hygiene Data'!I76)))</f>
        <v/>
      </c>
      <c r="EF82" s="281"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7"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1"/>
      <c r="BS83" s="281" t="str">
        <f ca="true">+IF(OFFSET('Water Data'!$D$27,0,10*ROW('Water Data'!D77))="","",OFFSET('Water Data'!$D$27,0,10*ROW('Water Data'!D77)))</f>
        <v/>
      </c>
      <c r="BT83" s="281" t="str">
        <f ca="true">+IF(OFFSET('Water Data'!$D$28,0,10*ROW('Water Data'!D77))="","",OFFSET('Water Data'!$D$28,0,10*ROW('Water Data'!D77)))</f>
        <v/>
      </c>
      <c r="BU83" s="281" t="str">
        <f ca="true">+IF(OFFSET('Water Data'!$D$29,0,10*ROW('Water Data'!D77))="","",OFFSET('Water Data'!$D$29,0,10*ROW('Water Data'!D77)))</f>
        <v/>
      </c>
      <c r="BV83" s="281" t="str">
        <f ca="true">+IF(OFFSET('Water Data'!$E$27,0,10*ROW('Water Data'!E77))="","",OFFSET('Water Data'!$E$27,0,10*ROW('Water Data'!E77)))</f>
        <v/>
      </c>
      <c r="BW83" s="281" t="str">
        <f ca="true">+IF(OFFSET('Water Data'!$E$28,0,10*ROW('Water Data'!E77))="","",OFFSET('Water Data'!$E$28,0,10*ROW('Water Data'!E77)))</f>
        <v/>
      </c>
      <c r="BX83" s="281" t="str">
        <f ca="true">+IF(OFFSET('Water Data'!$E$29,0,10*ROW('Water Data'!E77))="","",OFFSET('Water Data'!$E$29,0,10*ROW('Water Data'!E77)))</f>
        <v/>
      </c>
      <c r="BY83" s="281" t="str">
        <f ca="true">+IF(OFFSET('Water Data'!$F$27,0,10*ROW('Water Data'!F77))="","",OFFSET('Water Data'!$F$27,0,10*ROW('Water Data'!F77)))</f>
        <v/>
      </c>
      <c r="BZ83" s="281" t="str">
        <f ca="true">+IF(OFFSET('Water Data'!$F$28,0,10*ROW('Water Data'!F77))="","",OFFSET('Water Data'!$F$28,0,10*ROW('Water Data'!F77)))</f>
        <v/>
      </c>
      <c r="CA83" s="281" t="str">
        <f ca="true">+IF(OFFSET('Water Data'!$F$29,0,10*ROW('Water Data'!F77))="","",OFFSET('Water Data'!$F$29,0,10*ROW('Water Data'!F77)))</f>
        <v/>
      </c>
      <c r="CB83" s="281" t="str">
        <f ca="true">+IF(OFFSET('Water Data'!$G$27,0,10*ROW('Water Data'!G77))="","",OFFSET('Water Data'!$G$27,0,10*ROW('Water Data'!G77)))</f>
        <v/>
      </c>
      <c r="CC83" s="281" t="str">
        <f ca="true">+IF(OFFSET('Water Data'!$G$28,0,10*ROW('Water Data'!G77))="","",OFFSET('Water Data'!$G$28,0,10*ROW('Water Data'!G77)))</f>
        <v/>
      </c>
      <c r="CD83" s="281" t="str">
        <f ca="true">+IF(OFFSET('Water Data'!$G$29,0,10*ROW('Water Data'!G77))="","",OFFSET('Water Data'!$G$29,0,10*ROW('Water Data'!G77)))</f>
        <v/>
      </c>
      <c r="CE83" s="281" t="str">
        <f ca="true">+IF(OFFSET('Water Data'!$H$27,0,10*ROW('Water Data'!H77))="","",OFFSET('Water Data'!$H$27,0,10*ROW('Water Data'!H77)))</f>
        <v/>
      </c>
      <c r="CF83" s="281" t="str">
        <f ca="true">+IF(OFFSET('Water Data'!$H$28,0,10*ROW('Water Data'!H77))="","",OFFSET('Water Data'!$H$28,0,10*ROW('Water Data'!H77)))</f>
        <v/>
      </c>
      <c r="CG83" s="281" t="str">
        <f ca="true">+IF(OFFSET('Water Data'!$H$29,0,10*ROW('Water Data'!H77))="","",OFFSET('Water Data'!$H$29,0,10*ROW('Water Data'!H77)))</f>
        <v/>
      </c>
      <c r="CH83" s="281" t="str">
        <f ca="true">+IF(OFFSET('Water Data'!$I$27,0,10*ROW('Water Data'!I77))="","",OFFSET('Water Data'!$I$27,0,10*ROW('Water Data'!I77)))</f>
        <v/>
      </c>
      <c r="CI83" s="281" t="str">
        <f ca="true">+IF(OFFSET('Water Data'!$I$28,0,10*ROW('Water Data'!I77))="","",OFFSET('Water Data'!$I$28,0,10*ROW('Water Data'!I77)))</f>
        <v/>
      </c>
      <c r="CJ83" s="281" t="str">
        <f ca="true">+IF(OFFSET('Water Data'!$I$29,0,10*ROW('Water Data'!I77))="","",OFFSET('Water Data'!$I$29,0,10*ROW('Water Data'!I77)))</f>
        <v/>
      </c>
      <c r="CK83" s="281" t="str">
        <f ca="true">+IF(OFFSET('Sanitation Data'!$D$28,0,10*ROW('Sanitation Data'!D77))="","",OFFSET('Sanitation Data'!$D$28,0,10*ROW('Sanitation Data'!D77)))</f>
        <v/>
      </c>
      <c r="CL83" s="281" t="str">
        <f ca="true">+IF(OFFSET('Sanitation Data'!$D$29,0,10*ROW('Sanitation Data'!D77))="","",OFFSET('Sanitation Data'!$D$29,0,10*ROW('Sanitation Data'!D77)))</f>
        <v/>
      </c>
      <c r="CM83" s="281" t="str">
        <f ca="true">+IF(OFFSET('Sanitation Data'!$D$30,0,10*ROW('Sanitation Data'!D77))="","",OFFSET('Sanitation Data'!$D$30,0,10*ROW('Sanitation Data'!D77)))</f>
        <v/>
      </c>
      <c r="CN83" s="281" t="str">
        <f ca="true">+IF(OFFSET('Sanitation Data'!$D$31,0,10*ROW('Sanitation Data'!D77))="","",OFFSET('Sanitation Data'!$D$31,0,10*ROW('Sanitation Data'!D77)))</f>
        <v/>
      </c>
      <c r="CO83" s="281" t="str">
        <f ca="true">+IF(OFFSET('Sanitation Data'!$D$32,0,10*ROW('Sanitation Data'!D77))="","",OFFSET('Sanitation Data'!$D$32,0,10*ROW('Sanitation Data'!D77)))</f>
        <v/>
      </c>
      <c r="CP83" s="281" t="str">
        <f ca="true">+IF(OFFSET('Sanitation Data'!$E$28,0,10*ROW('Sanitation Data'!E77))="","",OFFSET('Sanitation Data'!$E$28,0,10*ROW('Sanitation Data'!E77)))</f>
        <v/>
      </c>
      <c r="CQ83" s="281" t="str">
        <f ca="true">+IF(OFFSET('Sanitation Data'!$E$29,0,10*ROW('Sanitation Data'!E77))="","",OFFSET('Sanitation Data'!$E$29,0,10*ROW('Sanitation Data'!E77)))</f>
        <v/>
      </c>
      <c r="CR83" s="281" t="str">
        <f ca="true">+IF(OFFSET('Sanitation Data'!$E$30,0,10*ROW('Sanitation Data'!E77))="","",OFFSET('Sanitation Data'!$E$30,0,10*ROW('Sanitation Data'!E77)))</f>
        <v/>
      </c>
      <c r="CS83" s="281" t="str">
        <f ca="true">+IF(OFFSET('Sanitation Data'!$E$31,0,10*ROW('Sanitation Data'!E77))="","",OFFSET('Sanitation Data'!$E$31,0,10*ROW('Sanitation Data'!E77)))</f>
        <v/>
      </c>
      <c r="CT83" s="281" t="str">
        <f ca="true">+IF(OFFSET('Sanitation Data'!$E$32,0,10*ROW('Sanitation Data'!E77))="","",OFFSET('Sanitation Data'!$E$32,0,10*ROW('Sanitation Data'!E77)))</f>
        <v/>
      </c>
      <c r="CU83" s="281" t="str">
        <f ca="true">+IF(OFFSET('Sanitation Data'!$F$28,0,10*ROW('Sanitation Data'!F77))="","",OFFSET('Sanitation Data'!$F$28,0,10*ROW('Sanitation Data'!F77)))</f>
        <v/>
      </c>
      <c r="CV83" s="281" t="str">
        <f ca="true">+IF(OFFSET('Sanitation Data'!$F$29,0,10*ROW('Sanitation Data'!F77))="","",OFFSET('Sanitation Data'!$F$29,0,10*ROW('Sanitation Data'!F77)))</f>
        <v/>
      </c>
      <c r="CW83" s="281" t="str">
        <f ca="true">+IF(OFFSET('Sanitation Data'!$F$30,0,10*ROW('Sanitation Data'!F77))="","",OFFSET('Sanitation Data'!$F$30,0,10*ROW('Sanitation Data'!F77)))</f>
        <v/>
      </c>
      <c r="CX83" s="281" t="str">
        <f ca="true">+IF(OFFSET('Sanitation Data'!$F$31,0,10*ROW('Sanitation Data'!F77))="","",OFFSET('Sanitation Data'!$F$31,0,10*ROW('Sanitation Data'!F77)))</f>
        <v/>
      </c>
      <c r="CY83" s="281" t="str">
        <f ca="true">+IF(OFFSET('Sanitation Data'!$F$32,0,10*ROW('Sanitation Data'!F77))="","",OFFSET('Sanitation Data'!$F$32,0,10*ROW('Sanitation Data'!F77)))</f>
        <v/>
      </c>
      <c r="CZ83" s="281" t="str">
        <f ca="true">+IF(OFFSET('Sanitation Data'!$G$28,0,10*ROW('Sanitation Data'!G77))="","",OFFSET('Sanitation Data'!$G$28,0,10*ROW('Sanitation Data'!G77)))</f>
        <v/>
      </c>
      <c r="DA83" s="281" t="str">
        <f ca="true">+IF(OFFSET('Sanitation Data'!$G$29,0,10*ROW('Sanitation Data'!G77))="","",OFFSET('Sanitation Data'!$G$29,0,10*ROW('Sanitation Data'!G77)))</f>
        <v/>
      </c>
      <c r="DB83" s="281" t="str">
        <f ca="true">+IF(OFFSET('Sanitation Data'!$G$30,0,10*ROW('Sanitation Data'!G77))="","",OFFSET('Sanitation Data'!$G$30,0,10*ROW('Sanitation Data'!G77)))</f>
        <v/>
      </c>
      <c r="DC83" s="281" t="str">
        <f ca="true">+IF(OFFSET('Sanitation Data'!$G$31,0,10*ROW('Sanitation Data'!G77))="","",OFFSET('Sanitation Data'!$G$31,0,10*ROW('Sanitation Data'!G77)))</f>
        <v/>
      </c>
      <c r="DD83" s="281" t="str">
        <f ca="true">+IF(OFFSET('Sanitation Data'!$G$32,0,10*ROW('Sanitation Data'!G77))="","",OFFSET('Sanitation Data'!$G$32,0,10*ROW('Sanitation Data'!G77)))</f>
        <v/>
      </c>
      <c r="DE83" s="281" t="str">
        <f ca="true">+IF(OFFSET('Sanitation Data'!$H$28,0,10*ROW('Sanitation Data'!H77))="","",OFFSET('Sanitation Data'!$H$28,0,10*ROW('Sanitation Data'!H77)))</f>
        <v/>
      </c>
      <c r="DF83" s="281" t="str">
        <f ca="true">+IF(OFFSET('Sanitation Data'!$H$29,0,10*ROW('Sanitation Data'!H77))="","",OFFSET('Sanitation Data'!$H$29,0,10*ROW('Sanitation Data'!H77)))</f>
        <v/>
      </c>
      <c r="DG83" s="281" t="str">
        <f ca="true">+IF(OFFSET('Sanitation Data'!$H$30,0,10*ROW('Sanitation Data'!H77))="","",OFFSET('Sanitation Data'!$H$30,0,10*ROW('Sanitation Data'!H77)))</f>
        <v/>
      </c>
      <c r="DH83" s="281" t="str">
        <f ca="true">+IF(OFFSET('Sanitation Data'!$H$31,0,10*ROW('Sanitation Data'!H77))="","",OFFSET('Sanitation Data'!$H$31,0,10*ROW('Sanitation Data'!H77)))</f>
        <v/>
      </c>
      <c r="DI83" s="281" t="str">
        <f ca="true">+IF(OFFSET('Sanitation Data'!$H$32,0,10*ROW('Sanitation Data'!H77))="","",OFFSET('Sanitation Data'!$H$32,0,10*ROW('Sanitation Data'!H77)))</f>
        <v/>
      </c>
      <c r="DJ83" s="281" t="str">
        <f ca="true">+IF(OFFSET('Sanitation Data'!$I$28,0,10*ROW('Sanitation Data'!I77))="","",OFFSET('Sanitation Data'!$I$28,0,10*ROW('Sanitation Data'!I77)))</f>
        <v/>
      </c>
      <c r="DK83" s="281" t="str">
        <f ca="true">+IF(OFFSET('Sanitation Data'!$I$29,0,10*ROW('Sanitation Data'!I77))="","",OFFSET('Sanitation Data'!$I$29,0,10*ROW('Sanitation Data'!I77)))</f>
        <v/>
      </c>
      <c r="DL83" s="281" t="str">
        <f ca="true">+IF(OFFSET('Sanitation Data'!$I$30,0,10*ROW('Sanitation Data'!I77))="","",OFFSET('Sanitation Data'!$I$30,0,10*ROW('Sanitation Data'!I77)))</f>
        <v/>
      </c>
      <c r="DM83" s="281" t="str">
        <f ca="true">+IF(OFFSET('Sanitation Data'!$I$31,0,10*ROW('Sanitation Data'!I77))="","",OFFSET('Sanitation Data'!$I$31,0,10*ROW('Sanitation Data'!I77)))</f>
        <v/>
      </c>
      <c r="DN83" s="281" t="str">
        <f ca="true">+IF(OFFSET('Sanitation Data'!$I$32,0,10*ROW('Sanitation Data'!I77))="","",OFFSET('Sanitation Data'!$I$32,0,10*ROW('Sanitation Data'!I77)))</f>
        <v/>
      </c>
      <c r="DO83" s="281" t="str">
        <f ca="true">+IF(OFFSET('Hygiene Data'!$D$11,0,10*ROW('Hygiene Data'!D77))="","",OFFSET('Hygiene Data'!$D$11,0,10*ROW('Hygiene Data'!D77)))</f>
        <v/>
      </c>
      <c r="DP83" s="281" t="str">
        <f ca="true">+IF(OFFSET('Hygiene Data'!$D$12,0,10*ROW('Hygiene Data'!D77))="","",OFFSET('Hygiene Data'!$D$12,0,10*ROW('Hygiene Data'!D77)))</f>
        <v/>
      </c>
      <c r="DQ83" s="281" t="str">
        <f ca="true">+IF(OFFSET('Hygiene Data'!$D$13,0,10*ROW('Hygiene Data'!D77))="","",OFFSET('Hygiene Data'!$D$13,0,10*ROW('Hygiene Data'!D77)))</f>
        <v/>
      </c>
      <c r="DR83" s="281" t="str">
        <f ca="true">+IF(OFFSET('Hygiene Data'!$E$11,0,10*ROW('Hygiene Data'!E77))="","",OFFSET('Hygiene Data'!$E$11,0,10*ROW('Hygiene Data'!E77)))</f>
        <v/>
      </c>
      <c r="DS83" s="281" t="str">
        <f ca="true">+IF(OFFSET('Hygiene Data'!$E$12,0,10*ROW('Hygiene Data'!E77))="","",OFFSET('Hygiene Data'!$E$12,0,10*ROW('Hygiene Data'!E77)))</f>
        <v/>
      </c>
      <c r="DT83" s="281" t="str">
        <f ca="true">+IF(OFFSET('Hygiene Data'!$E$13,0,10*ROW('Hygiene Data'!E77))="","",OFFSET('Hygiene Data'!$E$13,0,10*ROW('Hygiene Data'!E77)))</f>
        <v/>
      </c>
      <c r="DU83" s="281" t="str">
        <f ca="true">+IF(OFFSET('Hygiene Data'!$F$11,0,10*ROW('Hygiene Data'!F77))="","",OFFSET('Hygiene Data'!$F$11,0,10*ROW('Hygiene Data'!F77)))</f>
        <v/>
      </c>
      <c r="DV83" s="281" t="str">
        <f ca="true">+IF(OFFSET('Hygiene Data'!$F$12,0,10*ROW('Hygiene Data'!F77))="","",OFFSET('Hygiene Data'!$F$12,0,10*ROW('Hygiene Data'!F77)))</f>
        <v/>
      </c>
      <c r="DW83" s="281" t="str">
        <f ca="true">+IF(OFFSET('Hygiene Data'!$F$13,0,10*ROW('Hygiene Data'!F77))="","",OFFSET('Hygiene Data'!$F$13,0,10*ROW('Hygiene Data'!F77)))</f>
        <v/>
      </c>
      <c r="DX83" s="281" t="str">
        <f ca="true">+IF(OFFSET('Hygiene Data'!$G$11,0,10*ROW('Hygiene Data'!G77))="","",OFFSET('Hygiene Data'!$G$11,0,10*ROW('Hygiene Data'!G77)))</f>
        <v/>
      </c>
      <c r="DY83" s="281" t="str">
        <f ca="true">+IF(OFFSET('Hygiene Data'!$G$12,0,10*ROW('Hygiene Data'!G77))="","",OFFSET('Hygiene Data'!$G$12,0,10*ROW('Hygiene Data'!G77)))</f>
        <v/>
      </c>
      <c r="DZ83" s="281" t="str">
        <f ca="true">+IF(OFFSET('Hygiene Data'!$G$13,0,10*ROW('Hygiene Data'!G77))="","",OFFSET('Hygiene Data'!$G$13,0,10*ROW('Hygiene Data'!G77)))</f>
        <v/>
      </c>
      <c r="EA83" s="281" t="str">
        <f ca="true">+IF(OFFSET('Hygiene Data'!$H$11,0,10*ROW('Hygiene Data'!H77))="","",OFFSET('Hygiene Data'!$H$11,0,10*ROW('Hygiene Data'!H77)))</f>
        <v/>
      </c>
      <c r="EB83" s="281" t="str">
        <f ca="true">+IF(OFFSET('Hygiene Data'!$H$12,0,10*ROW('Hygiene Data'!H77))="","",OFFSET('Hygiene Data'!$H$12,0,10*ROW('Hygiene Data'!H77)))</f>
        <v/>
      </c>
      <c r="EC83" s="281" t="str">
        <f ca="true">+IF(OFFSET('Hygiene Data'!$H$13,0,10*ROW('Hygiene Data'!H77))="","",OFFSET('Hygiene Data'!$H$13,0,10*ROW('Hygiene Data'!H77)))</f>
        <v/>
      </c>
      <c r="ED83" s="281" t="str">
        <f ca="true">+IF(OFFSET('Hygiene Data'!$I$11,0,10*ROW('Hygiene Data'!I77))="","",OFFSET('Hygiene Data'!$I$11,0,10*ROW('Hygiene Data'!I77)))</f>
        <v/>
      </c>
      <c r="EE83" s="281" t="str">
        <f ca="true">+IF(OFFSET('Hygiene Data'!$I$12,0,10*ROW('Hygiene Data'!I77))="","",OFFSET('Hygiene Data'!$I$12,0,10*ROW('Hygiene Data'!I77)))</f>
        <v/>
      </c>
      <c r="EF83" s="281"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7"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1"/>
      <c r="BS84" s="281" t="str">
        <f ca="true">+IF(OFFSET('Water Data'!$D$27,0,10*ROW('Water Data'!D78))="","",OFFSET('Water Data'!$D$27,0,10*ROW('Water Data'!D78)))</f>
        <v/>
      </c>
      <c r="BT84" s="281" t="str">
        <f ca="true">+IF(OFFSET('Water Data'!$D$28,0,10*ROW('Water Data'!D78))="","",OFFSET('Water Data'!$D$28,0,10*ROW('Water Data'!D78)))</f>
        <v/>
      </c>
      <c r="BU84" s="281" t="str">
        <f ca="true">+IF(OFFSET('Water Data'!$D$29,0,10*ROW('Water Data'!D78))="","",OFFSET('Water Data'!$D$29,0,10*ROW('Water Data'!D78)))</f>
        <v/>
      </c>
      <c r="BV84" s="281" t="str">
        <f ca="true">+IF(OFFSET('Water Data'!$E$27,0,10*ROW('Water Data'!E78))="","",OFFSET('Water Data'!$E$27,0,10*ROW('Water Data'!E78)))</f>
        <v/>
      </c>
      <c r="BW84" s="281" t="str">
        <f ca="true">+IF(OFFSET('Water Data'!$E$28,0,10*ROW('Water Data'!E78))="","",OFFSET('Water Data'!$E$28,0,10*ROW('Water Data'!E78)))</f>
        <v/>
      </c>
      <c r="BX84" s="281" t="str">
        <f ca="true">+IF(OFFSET('Water Data'!$E$29,0,10*ROW('Water Data'!E78))="","",OFFSET('Water Data'!$E$29,0,10*ROW('Water Data'!E78)))</f>
        <v/>
      </c>
      <c r="BY84" s="281" t="str">
        <f ca="true">+IF(OFFSET('Water Data'!$F$27,0,10*ROW('Water Data'!F78))="","",OFFSET('Water Data'!$F$27,0,10*ROW('Water Data'!F78)))</f>
        <v/>
      </c>
      <c r="BZ84" s="281" t="str">
        <f ca="true">+IF(OFFSET('Water Data'!$F$28,0,10*ROW('Water Data'!F78))="","",OFFSET('Water Data'!$F$28,0,10*ROW('Water Data'!F78)))</f>
        <v/>
      </c>
      <c r="CA84" s="281" t="str">
        <f ca="true">+IF(OFFSET('Water Data'!$F$29,0,10*ROW('Water Data'!F78))="","",OFFSET('Water Data'!$F$29,0,10*ROW('Water Data'!F78)))</f>
        <v/>
      </c>
      <c r="CB84" s="281" t="str">
        <f ca="true">+IF(OFFSET('Water Data'!$G$27,0,10*ROW('Water Data'!G78))="","",OFFSET('Water Data'!$G$27,0,10*ROW('Water Data'!G78)))</f>
        <v/>
      </c>
      <c r="CC84" s="281" t="str">
        <f ca="true">+IF(OFFSET('Water Data'!$G$28,0,10*ROW('Water Data'!G78))="","",OFFSET('Water Data'!$G$28,0,10*ROW('Water Data'!G78)))</f>
        <v/>
      </c>
      <c r="CD84" s="281" t="str">
        <f ca="true">+IF(OFFSET('Water Data'!$G$29,0,10*ROW('Water Data'!G78))="","",OFFSET('Water Data'!$G$29,0,10*ROW('Water Data'!G78)))</f>
        <v/>
      </c>
      <c r="CE84" s="281" t="str">
        <f ca="true">+IF(OFFSET('Water Data'!$H$27,0,10*ROW('Water Data'!H78))="","",OFFSET('Water Data'!$H$27,0,10*ROW('Water Data'!H78)))</f>
        <v/>
      </c>
      <c r="CF84" s="281" t="str">
        <f ca="true">+IF(OFFSET('Water Data'!$H$28,0,10*ROW('Water Data'!H78))="","",OFFSET('Water Data'!$H$28,0,10*ROW('Water Data'!H78)))</f>
        <v/>
      </c>
      <c r="CG84" s="281" t="str">
        <f ca="true">+IF(OFFSET('Water Data'!$H$29,0,10*ROW('Water Data'!H78))="","",OFFSET('Water Data'!$H$29,0,10*ROW('Water Data'!H78)))</f>
        <v/>
      </c>
      <c r="CH84" s="281" t="str">
        <f ca="true">+IF(OFFSET('Water Data'!$I$27,0,10*ROW('Water Data'!I78))="","",OFFSET('Water Data'!$I$27,0,10*ROW('Water Data'!I78)))</f>
        <v/>
      </c>
      <c r="CI84" s="281" t="str">
        <f ca="true">+IF(OFFSET('Water Data'!$I$28,0,10*ROW('Water Data'!I78))="","",OFFSET('Water Data'!$I$28,0,10*ROW('Water Data'!I78)))</f>
        <v/>
      </c>
      <c r="CJ84" s="281" t="str">
        <f ca="true">+IF(OFFSET('Water Data'!$I$29,0,10*ROW('Water Data'!I78))="","",OFFSET('Water Data'!$I$29,0,10*ROW('Water Data'!I78)))</f>
        <v/>
      </c>
      <c r="CK84" s="281" t="str">
        <f ca="true">+IF(OFFSET('Sanitation Data'!$D$28,0,10*ROW('Sanitation Data'!D78))="","",OFFSET('Sanitation Data'!$D$28,0,10*ROW('Sanitation Data'!D78)))</f>
        <v/>
      </c>
      <c r="CL84" s="281" t="str">
        <f ca="true">+IF(OFFSET('Sanitation Data'!$D$29,0,10*ROW('Sanitation Data'!D78))="","",OFFSET('Sanitation Data'!$D$29,0,10*ROW('Sanitation Data'!D78)))</f>
        <v/>
      </c>
      <c r="CM84" s="281" t="str">
        <f ca="true">+IF(OFFSET('Sanitation Data'!$D$30,0,10*ROW('Sanitation Data'!D78))="","",OFFSET('Sanitation Data'!$D$30,0,10*ROW('Sanitation Data'!D78)))</f>
        <v/>
      </c>
      <c r="CN84" s="281" t="str">
        <f ca="true">+IF(OFFSET('Sanitation Data'!$D$31,0,10*ROW('Sanitation Data'!D78))="","",OFFSET('Sanitation Data'!$D$31,0,10*ROW('Sanitation Data'!D78)))</f>
        <v/>
      </c>
      <c r="CO84" s="281" t="str">
        <f ca="true">+IF(OFFSET('Sanitation Data'!$D$32,0,10*ROW('Sanitation Data'!D78))="","",OFFSET('Sanitation Data'!$D$32,0,10*ROW('Sanitation Data'!D78)))</f>
        <v/>
      </c>
      <c r="CP84" s="281" t="str">
        <f ca="true">+IF(OFFSET('Sanitation Data'!$E$28,0,10*ROW('Sanitation Data'!E78))="","",OFFSET('Sanitation Data'!$E$28,0,10*ROW('Sanitation Data'!E78)))</f>
        <v/>
      </c>
      <c r="CQ84" s="281" t="str">
        <f ca="true">+IF(OFFSET('Sanitation Data'!$E$29,0,10*ROW('Sanitation Data'!E78))="","",OFFSET('Sanitation Data'!$E$29,0,10*ROW('Sanitation Data'!E78)))</f>
        <v/>
      </c>
      <c r="CR84" s="281" t="str">
        <f ca="true">+IF(OFFSET('Sanitation Data'!$E$30,0,10*ROW('Sanitation Data'!E78))="","",OFFSET('Sanitation Data'!$E$30,0,10*ROW('Sanitation Data'!E78)))</f>
        <v/>
      </c>
      <c r="CS84" s="281" t="str">
        <f ca="true">+IF(OFFSET('Sanitation Data'!$E$31,0,10*ROW('Sanitation Data'!E78))="","",OFFSET('Sanitation Data'!$E$31,0,10*ROW('Sanitation Data'!E78)))</f>
        <v/>
      </c>
      <c r="CT84" s="281" t="str">
        <f ca="true">+IF(OFFSET('Sanitation Data'!$E$32,0,10*ROW('Sanitation Data'!E78))="","",OFFSET('Sanitation Data'!$E$32,0,10*ROW('Sanitation Data'!E78)))</f>
        <v/>
      </c>
      <c r="CU84" s="281" t="str">
        <f ca="true">+IF(OFFSET('Sanitation Data'!$F$28,0,10*ROW('Sanitation Data'!F78))="","",OFFSET('Sanitation Data'!$F$28,0,10*ROW('Sanitation Data'!F78)))</f>
        <v/>
      </c>
      <c r="CV84" s="281" t="str">
        <f ca="true">+IF(OFFSET('Sanitation Data'!$F$29,0,10*ROW('Sanitation Data'!F78))="","",OFFSET('Sanitation Data'!$F$29,0,10*ROW('Sanitation Data'!F78)))</f>
        <v/>
      </c>
      <c r="CW84" s="281" t="str">
        <f ca="true">+IF(OFFSET('Sanitation Data'!$F$30,0,10*ROW('Sanitation Data'!F78))="","",OFFSET('Sanitation Data'!$F$30,0,10*ROW('Sanitation Data'!F78)))</f>
        <v/>
      </c>
      <c r="CX84" s="281" t="str">
        <f ca="true">+IF(OFFSET('Sanitation Data'!$F$31,0,10*ROW('Sanitation Data'!F78))="","",OFFSET('Sanitation Data'!$F$31,0,10*ROW('Sanitation Data'!F78)))</f>
        <v/>
      </c>
      <c r="CY84" s="281" t="str">
        <f ca="true">+IF(OFFSET('Sanitation Data'!$F$32,0,10*ROW('Sanitation Data'!F78))="","",OFFSET('Sanitation Data'!$F$32,0,10*ROW('Sanitation Data'!F78)))</f>
        <v/>
      </c>
      <c r="CZ84" s="281" t="str">
        <f ca="true">+IF(OFFSET('Sanitation Data'!$G$28,0,10*ROW('Sanitation Data'!G78))="","",OFFSET('Sanitation Data'!$G$28,0,10*ROW('Sanitation Data'!G78)))</f>
        <v/>
      </c>
      <c r="DA84" s="281" t="str">
        <f ca="true">+IF(OFFSET('Sanitation Data'!$G$29,0,10*ROW('Sanitation Data'!G78))="","",OFFSET('Sanitation Data'!$G$29,0,10*ROW('Sanitation Data'!G78)))</f>
        <v/>
      </c>
      <c r="DB84" s="281" t="str">
        <f ca="true">+IF(OFFSET('Sanitation Data'!$G$30,0,10*ROW('Sanitation Data'!G78))="","",OFFSET('Sanitation Data'!$G$30,0,10*ROW('Sanitation Data'!G78)))</f>
        <v/>
      </c>
      <c r="DC84" s="281" t="str">
        <f ca="true">+IF(OFFSET('Sanitation Data'!$G$31,0,10*ROW('Sanitation Data'!G78))="","",OFFSET('Sanitation Data'!$G$31,0,10*ROW('Sanitation Data'!G78)))</f>
        <v/>
      </c>
      <c r="DD84" s="281" t="str">
        <f ca="true">+IF(OFFSET('Sanitation Data'!$G$32,0,10*ROW('Sanitation Data'!G78))="","",OFFSET('Sanitation Data'!$G$32,0,10*ROW('Sanitation Data'!G78)))</f>
        <v/>
      </c>
      <c r="DE84" s="281" t="str">
        <f ca="true">+IF(OFFSET('Sanitation Data'!$H$28,0,10*ROW('Sanitation Data'!H78))="","",OFFSET('Sanitation Data'!$H$28,0,10*ROW('Sanitation Data'!H78)))</f>
        <v/>
      </c>
      <c r="DF84" s="281" t="str">
        <f ca="true">+IF(OFFSET('Sanitation Data'!$H$29,0,10*ROW('Sanitation Data'!H78))="","",OFFSET('Sanitation Data'!$H$29,0,10*ROW('Sanitation Data'!H78)))</f>
        <v/>
      </c>
      <c r="DG84" s="281" t="str">
        <f ca="true">+IF(OFFSET('Sanitation Data'!$H$30,0,10*ROW('Sanitation Data'!H78))="","",OFFSET('Sanitation Data'!$H$30,0,10*ROW('Sanitation Data'!H78)))</f>
        <v/>
      </c>
      <c r="DH84" s="281" t="str">
        <f ca="true">+IF(OFFSET('Sanitation Data'!$H$31,0,10*ROW('Sanitation Data'!H78))="","",OFFSET('Sanitation Data'!$H$31,0,10*ROW('Sanitation Data'!H78)))</f>
        <v/>
      </c>
      <c r="DI84" s="281" t="str">
        <f ca="true">+IF(OFFSET('Sanitation Data'!$H$32,0,10*ROW('Sanitation Data'!H78))="","",OFFSET('Sanitation Data'!$H$32,0,10*ROW('Sanitation Data'!H78)))</f>
        <v/>
      </c>
      <c r="DJ84" s="281" t="str">
        <f ca="true">+IF(OFFSET('Sanitation Data'!$I$28,0,10*ROW('Sanitation Data'!I78))="","",OFFSET('Sanitation Data'!$I$28,0,10*ROW('Sanitation Data'!I78)))</f>
        <v/>
      </c>
      <c r="DK84" s="281" t="str">
        <f ca="true">+IF(OFFSET('Sanitation Data'!$I$29,0,10*ROW('Sanitation Data'!I78))="","",OFFSET('Sanitation Data'!$I$29,0,10*ROW('Sanitation Data'!I78)))</f>
        <v/>
      </c>
      <c r="DL84" s="281" t="str">
        <f ca="true">+IF(OFFSET('Sanitation Data'!$I$30,0,10*ROW('Sanitation Data'!I78))="","",OFFSET('Sanitation Data'!$I$30,0,10*ROW('Sanitation Data'!I78)))</f>
        <v/>
      </c>
      <c r="DM84" s="281" t="str">
        <f ca="true">+IF(OFFSET('Sanitation Data'!$I$31,0,10*ROW('Sanitation Data'!I78))="","",OFFSET('Sanitation Data'!$I$31,0,10*ROW('Sanitation Data'!I78)))</f>
        <v/>
      </c>
      <c r="DN84" s="281" t="str">
        <f ca="true">+IF(OFFSET('Sanitation Data'!$I$32,0,10*ROW('Sanitation Data'!I78))="","",OFFSET('Sanitation Data'!$I$32,0,10*ROW('Sanitation Data'!I78)))</f>
        <v/>
      </c>
      <c r="DO84" s="281" t="str">
        <f ca="true">+IF(OFFSET('Hygiene Data'!$D$11,0,10*ROW('Hygiene Data'!D78))="","",OFFSET('Hygiene Data'!$D$11,0,10*ROW('Hygiene Data'!D78)))</f>
        <v/>
      </c>
      <c r="DP84" s="281" t="str">
        <f ca="true">+IF(OFFSET('Hygiene Data'!$D$12,0,10*ROW('Hygiene Data'!D78))="","",OFFSET('Hygiene Data'!$D$12,0,10*ROW('Hygiene Data'!D78)))</f>
        <v/>
      </c>
      <c r="DQ84" s="281" t="str">
        <f ca="true">+IF(OFFSET('Hygiene Data'!$D$13,0,10*ROW('Hygiene Data'!D78))="","",OFFSET('Hygiene Data'!$D$13,0,10*ROW('Hygiene Data'!D78)))</f>
        <v/>
      </c>
      <c r="DR84" s="281" t="str">
        <f ca="true">+IF(OFFSET('Hygiene Data'!$E$11,0,10*ROW('Hygiene Data'!E78))="","",OFFSET('Hygiene Data'!$E$11,0,10*ROW('Hygiene Data'!E78)))</f>
        <v/>
      </c>
      <c r="DS84" s="281" t="str">
        <f ca="true">+IF(OFFSET('Hygiene Data'!$E$12,0,10*ROW('Hygiene Data'!E78))="","",OFFSET('Hygiene Data'!$E$12,0,10*ROW('Hygiene Data'!E78)))</f>
        <v/>
      </c>
      <c r="DT84" s="281" t="str">
        <f ca="true">+IF(OFFSET('Hygiene Data'!$E$13,0,10*ROW('Hygiene Data'!E78))="","",OFFSET('Hygiene Data'!$E$13,0,10*ROW('Hygiene Data'!E78)))</f>
        <v/>
      </c>
      <c r="DU84" s="281" t="str">
        <f ca="true">+IF(OFFSET('Hygiene Data'!$F$11,0,10*ROW('Hygiene Data'!F78))="","",OFFSET('Hygiene Data'!$F$11,0,10*ROW('Hygiene Data'!F78)))</f>
        <v/>
      </c>
      <c r="DV84" s="281" t="str">
        <f ca="true">+IF(OFFSET('Hygiene Data'!$F$12,0,10*ROW('Hygiene Data'!F78))="","",OFFSET('Hygiene Data'!$F$12,0,10*ROW('Hygiene Data'!F78)))</f>
        <v/>
      </c>
      <c r="DW84" s="281" t="str">
        <f ca="true">+IF(OFFSET('Hygiene Data'!$F$13,0,10*ROW('Hygiene Data'!F78))="","",OFFSET('Hygiene Data'!$F$13,0,10*ROW('Hygiene Data'!F78)))</f>
        <v/>
      </c>
      <c r="DX84" s="281" t="str">
        <f ca="true">+IF(OFFSET('Hygiene Data'!$G$11,0,10*ROW('Hygiene Data'!G78))="","",OFFSET('Hygiene Data'!$G$11,0,10*ROW('Hygiene Data'!G78)))</f>
        <v/>
      </c>
      <c r="DY84" s="281" t="str">
        <f ca="true">+IF(OFFSET('Hygiene Data'!$G$12,0,10*ROW('Hygiene Data'!G78))="","",OFFSET('Hygiene Data'!$G$12,0,10*ROW('Hygiene Data'!G78)))</f>
        <v/>
      </c>
      <c r="DZ84" s="281" t="str">
        <f ca="true">+IF(OFFSET('Hygiene Data'!$G$13,0,10*ROW('Hygiene Data'!G78))="","",OFFSET('Hygiene Data'!$G$13,0,10*ROW('Hygiene Data'!G78)))</f>
        <v/>
      </c>
      <c r="EA84" s="281" t="str">
        <f ca="true">+IF(OFFSET('Hygiene Data'!$H$11,0,10*ROW('Hygiene Data'!H78))="","",OFFSET('Hygiene Data'!$H$11,0,10*ROW('Hygiene Data'!H78)))</f>
        <v/>
      </c>
      <c r="EB84" s="281" t="str">
        <f ca="true">+IF(OFFSET('Hygiene Data'!$H$12,0,10*ROW('Hygiene Data'!H78))="","",OFFSET('Hygiene Data'!$H$12,0,10*ROW('Hygiene Data'!H78)))</f>
        <v/>
      </c>
      <c r="EC84" s="281" t="str">
        <f ca="true">+IF(OFFSET('Hygiene Data'!$H$13,0,10*ROW('Hygiene Data'!H78))="","",OFFSET('Hygiene Data'!$H$13,0,10*ROW('Hygiene Data'!H78)))</f>
        <v/>
      </c>
      <c r="ED84" s="281" t="str">
        <f ca="true">+IF(OFFSET('Hygiene Data'!$I$11,0,10*ROW('Hygiene Data'!I78))="","",OFFSET('Hygiene Data'!$I$11,0,10*ROW('Hygiene Data'!I78)))</f>
        <v/>
      </c>
      <c r="EE84" s="281" t="str">
        <f ca="true">+IF(OFFSET('Hygiene Data'!$I$12,0,10*ROW('Hygiene Data'!I78))="","",OFFSET('Hygiene Data'!$I$12,0,10*ROW('Hygiene Data'!I78)))</f>
        <v/>
      </c>
      <c r="EF84" s="281"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7"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1"/>
      <c r="BS85" s="281" t="str">
        <f ca="true">+IF(OFFSET('Water Data'!$D$27,0,10*ROW('Water Data'!D79))="","",OFFSET('Water Data'!$D$27,0,10*ROW('Water Data'!D79)))</f>
        <v/>
      </c>
      <c r="BT85" s="281" t="str">
        <f ca="true">+IF(OFFSET('Water Data'!$D$28,0,10*ROW('Water Data'!D79))="","",OFFSET('Water Data'!$D$28,0,10*ROW('Water Data'!D79)))</f>
        <v/>
      </c>
      <c r="BU85" s="281" t="str">
        <f ca="true">+IF(OFFSET('Water Data'!$D$29,0,10*ROW('Water Data'!D79))="","",OFFSET('Water Data'!$D$29,0,10*ROW('Water Data'!D79)))</f>
        <v/>
      </c>
      <c r="BV85" s="281" t="str">
        <f ca="true">+IF(OFFSET('Water Data'!$E$27,0,10*ROW('Water Data'!E79))="","",OFFSET('Water Data'!$E$27,0,10*ROW('Water Data'!E79)))</f>
        <v/>
      </c>
      <c r="BW85" s="281" t="str">
        <f ca="true">+IF(OFFSET('Water Data'!$E$28,0,10*ROW('Water Data'!E79))="","",OFFSET('Water Data'!$E$28,0,10*ROW('Water Data'!E79)))</f>
        <v/>
      </c>
      <c r="BX85" s="281" t="str">
        <f ca="true">+IF(OFFSET('Water Data'!$E$29,0,10*ROW('Water Data'!E79))="","",OFFSET('Water Data'!$E$29,0,10*ROW('Water Data'!E79)))</f>
        <v/>
      </c>
      <c r="BY85" s="281" t="str">
        <f ca="true">+IF(OFFSET('Water Data'!$F$27,0,10*ROW('Water Data'!F79))="","",OFFSET('Water Data'!$F$27,0,10*ROW('Water Data'!F79)))</f>
        <v/>
      </c>
      <c r="BZ85" s="281" t="str">
        <f ca="true">+IF(OFFSET('Water Data'!$F$28,0,10*ROW('Water Data'!F79))="","",OFFSET('Water Data'!$F$28,0,10*ROW('Water Data'!F79)))</f>
        <v/>
      </c>
      <c r="CA85" s="281" t="str">
        <f ca="true">+IF(OFFSET('Water Data'!$F$29,0,10*ROW('Water Data'!F79))="","",OFFSET('Water Data'!$F$29,0,10*ROW('Water Data'!F79)))</f>
        <v/>
      </c>
      <c r="CB85" s="281" t="str">
        <f ca="true">+IF(OFFSET('Water Data'!$G$27,0,10*ROW('Water Data'!G79))="","",OFFSET('Water Data'!$G$27,0,10*ROW('Water Data'!G79)))</f>
        <v/>
      </c>
      <c r="CC85" s="281" t="str">
        <f ca="true">+IF(OFFSET('Water Data'!$G$28,0,10*ROW('Water Data'!G79))="","",OFFSET('Water Data'!$G$28,0,10*ROW('Water Data'!G79)))</f>
        <v/>
      </c>
      <c r="CD85" s="281" t="str">
        <f ca="true">+IF(OFFSET('Water Data'!$G$29,0,10*ROW('Water Data'!G79))="","",OFFSET('Water Data'!$G$29,0,10*ROW('Water Data'!G79)))</f>
        <v/>
      </c>
      <c r="CE85" s="281" t="str">
        <f ca="true">+IF(OFFSET('Water Data'!$H$27,0,10*ROW('Water Data'!H79))="","",OFFSET('Water Data'!$H$27,0,10*ROW('Water Data'!H79)))</f>
        <v/>
      </c>
      <c r="CF85" s="281" t="str">
        <f ca="true">+IF(OFFSET('Water Data'!$H$28,0,10*ROW('Water Data'!H79))="","",OFFSET('Water Data'!$H$28,0,10*ROW('Water Data'!H79)))</f>
        <v/>
      </c>
      <c r="CG85" s="281" t="str">
        <f ca="true">+IF(OFFSET('Water Data'!$H$29,0,10*ROW('Water Data'!H79))="","",OFFSET('Water Data'!$H$29,0,10*ROW('Water Data'!H79)))</f>
        <v/>
      </c>
      <c r="CH85" s="281" t="str">
        <f ca="true">+IF(OFFSET('Water Data'!$I$27,0,10*ROW('Water Data'!I79))="","",OFFSET('Water Data'!$I$27,0,10*ROW('Water Data'!I79)))</f>
        <v/>
      </c>
      <c r="CI85" s="281" t="str">
        <f ca="true">+IF(OFFSET('Water Data'!$I$28,0,10*ROW('Water Data'!I79))="","",OFFSET('Water Data'!$I$28,0,10*ROW('Water Data'!I79)))</f>
        <v/>
      </c>
      <c r="CJ85" s="281" t="str">
        <f ca="true">+IF(OFFSET('Water Data'!$I$29,0,10*ROW('Water Data'!I79))="","",OFFSET('Water Data'!$I$29,0,10*ROW('Water Data'!I79)))</f>
        <v/>
      </c>
      <c r="CK85" s="281" t="str">
        <f ca="true">+IF(OFFSET('Sanitation Data'!$D$28,0,10*ROW('Sanitation Data'!D79))="","",OFFSET('Sanitation Data'!$D$28,0,10*ROW('Sanitation Data'!D79)))</f>
        <v/>
      </c>
      <c r="CL85" s="281" t="str">
        <f ca="true">+IF(OFFSET('Sanitation Data'!$D$29,0,10*ROW('Sanitation Data'!D79))="","",OFFSET('Sanitation Data'!$D$29,0,10*ROW('Sanitation Data'!D79)))</f>
        <v/>
      </c>
      <c r="CM85" s="281" t="str">
        <f ca="true">+IF(OFFSET('Sanitation Data'!$D$30,0,10*ROW('Sanitation Data'!D79))="","",OFFSET('Sanitation Data'!$D$30,0,10*ROW('Sanitation Data'!D79)))</f>
        <v/>
      </c>
      <c r="CN85" s="281" t="str">
        <f ca="true">+IF(OFFSET('Sanitation Data'!$D$31,0,10*ROW('Sanitation Data'!D79))="","",OFFSET('Sanitation Data'!$D$31,0,10*ROW('Sanitation Data'!D79)))</f>
        <v/>
      </c>
      <c r="CO85" s="281" t="str">
        <f ca="true">+IF(OFFSET('Sanitation Data'!$D$32,0,10*ROW('Sanitation Data'!D79))="","",OFFSET('Sanitation Data'!$D$32,0,10*ROW('Sanitation Data'!D79)))</f>
        <v/>
      </c>
      <c r="CP85" s="281" t="str">
        <f ca="true">+IF(OFFSET('Sanitation Data'!$E$28,0,10*ROW('Sanitation Data'!E79))="","",OFFSET('Sanitation Data'!$E$28,0,10*ROW('Sanitation Data'!E79)))</f>
        <v/>
      </c>
      <c r="CQ85" s="281" t="str">
        <f ca="true">+IF(OFFSET('Sanitation Data'!$E$29,0,10*ROW('Sanitation Data'!E79))="","",OFFSET('Sanitation Data'!$E$29,0,10*ROW('Sanitation Data'!E79)))</f>
        <v/>
      </c>
      <c r="CR85" s="281" t="str">
        <f ca="true">+IF(OFFSET('Sanitation Data'!$E$30,0,10*ROW('Sanitation Data'!E79))="","",OFFSET('Sanitation Data'!$E$30,0,10*ROW('Sanitation Data'!E79)))</f>
        <v/>
      </c>
      <c r="CS85" s="281" t="str">
        <f ca="true">+IF(OFFSET('Sanitation Data'!$E$31,0,10*ROW('Sanitation Data'!E79))="","",OFFSET('Sanitation Data'!$E$31,0,10*ROW('Sanitation Data'!E79)))</f>
        <v/>
      </c>
      <c r="CT85" s="281" t="str">
        <f ca="true">+IF(OFFSET('Sanitation Data'!$E$32,0,10*ROW('Sanitation Data'!E79))="","",OFFSET('Sanitation Data'!$E$32,0,10*ROW('Sanitation Data'!E79)))</f>
        <v/>
      </c>
      <c r="CU85" s="281" t="str">
        <f ca="true">+IF(OFFSET('Sanitation Data'!$F$28,0,10*ROW('Sanitation Data'!F79))="","",OFFSET('Sanitation Data'!$F$28,0,10*ROW('Sanitation Data'!F79)))</f>
        <v/>
      </c>
      <c r="CV85" s="281" t="str">
        <f ca="true">+IF(OFFSET('Sanitation Data'!$F$29,0,10*ROW('Sanitation Data'!F79))="","",OFFSET('Sanitation Data'!$F$29,0,10*ROW('Sanitation Data'!F79)))</f>
        <v/>
      </c>
      <c r="CW85" s="281" t="str">
        <f ca="true">+IF(OFFSET('Sanitation Data'!$F$30,0,10*ROW('Sanitation Data'!F79))="","",OFFSET('Sanitation Data'!$F$30,0,10*ROW('Sanitation Data'!F79)))</f>
        <v/>
      </c>
      <c r="CX85" s="281" t="str">
        <f ca="true">+IF(OFFSET('Sanitation Data'!$F$31,0,10*ROW('Sanitation Data'!F79))="","",OFFSET('Sanitation Data'!$F$31,0,10*ROW('Sanitation Data'!F79)))</f>
        <v/>
      </c>
      <c r="CY85" s="281" t="str">
        <f ca="true">+IF(OFFSET('Sanitation Data'!$F$32,0,10*ROW('Sanitation Data'!F79))="","",OFFSET('Sanitation Data'!$F$32,0,10*ROW('Sanitation Data'!F79)))</f>
        <v/>
      </c>
      <c r="CZ85" s="281" t="str">
        <f ca="true">+IF(OFFSET('Sanitation Data'!$G$28,0,10*ROW('Sanitation Data'!G79))="","",OFFSET('Sanitation Data'!$G$28,0,10*ROW('Sanitation Data'!G79)))</f>
        <v/>
      </c>
      <c r="DA85" s="281" t="str">
        <f ca="true">+IF(OFFSET('Sanitation Data'!$G$29,0,10*ROW('Sanitation Data'!G79))="","",OFFSET('Sanitation Data'!$G$29,0,10*ROW('Sanitation Data'!G79)))</f>
        <v/>
      </c>
      <c r="DB85" s="281" t="str">
        <f ca="true">+IF(OFFSET('Sanitation Data'!$G$30,0,10*ROW('Sanitation Data'!G79))="","",OFFSET('Sanitation Data'!$G$30,0,10*ROW('Sanitation Data'!G79)))</f>
        <v/>
      </c>
      <c r="DC85" s="281" t="str">
        <f ca="true">+IF(OFFSET('Sanitation Data'!$G$31,0,10*ROW('Sanitation Data'!G79))="","",OFFSET('Sanitation Data'!$G$31,0,10*ROW('Sanitation Data'!G79)))</f>
        <v/>
      </c>
      <c r="DD85" s="281" t="str">
        <f ca="true">+IF(OFFSET('Sanitation Data'!$G$32,0,10*ROW('Sanitation Data'!G79))="","",OFFSET('Sanitation Data'!$G$32,0,10*ROW('Sanitation Data'!G79)))</f>
        <v/>
      </c>
      <c r="DE85" s="281" t="str">
        <f ca="true">+IF(OFFSET('Sanitation Data'!$H$28,0,10*ROW('Sanitation Data'!H79))="","",OFFSET('Sanitation Data'!$H$28,0,10*ROW('Sanitation Data'!H79)))</f>
        <v/>
      </c>
      <c r="DF85" s="281" t="str">
        <f ca="true">+IF(OFFSET('Sanitation Data'!$H$29,0,10*ROW('Sanitation Data'!H79))="","",OFFSET('Sanitation Data'!$H$29,0,10*ROW('Sanitation Data'!H79)))</f>
        <v/>
      </c>
      <c r="DG85" s="281" t="str">
        <f ca="true">+IF(OFFSET('Sanitation Data'!$H$30,0,10*ROW('Sanitation Data'!H79))="","",OFFSET('Sanitation Data'!$H$30,0,10*ROW('Sanitation Data'!H79)))</f>
        <v/>
      </c>
      <c r="DH85" s="281" t="str">
        <f ca="true">+IF(OFFSET('Sanitation Data'!$H$31,0,10*ROW('Sanitation Data'!H79))="","",OFFSET('Sanitation Data'!$H$31,0,10*ROW('Sanitation Data'!H79)))</f>
        <v/>
      </c>
      <c r="DI85" s="281" t="str">
        <f ca="true">+IF(OFFSET('Sanitation Data'!$H$32,0,10*ROW('Sanitation Data'!H79))="","",OFFSET('Sanitation Data'!$H$32,0,10*ROW('Sanitation Data'!H79)))</f>
        <v/>
      </c>
      <c r="DJ85" s="281" t="str">
        <f ca="true">+IF(OFFSET('Sanitation Data'!$I$28,0,10*ROW('Sanitation Data'!I79))="","",OFFSET('Sanitation Data'!$I$28,0,10*ROW('Sanitation Data'!I79)))</f>
        <v/>
      </c>
      <c r="DK85" s="281" t="str">
        <f ca="true">+IF(OFFSET('Sanitation Data'!$I$29,0,10*ROW('Sanitation Data'!I79))="","",OFFSET('Sanitation Data'!$I$29,0,10*ROW('Sanitation Data'!I79)))</f>
        <v/>
      </c>
      <c r="DL85" s="281" t="str">
        <f ca="true">+IF(OFFSET('Sanitation Data'!$I$30,0,10*ROW('Sanitation Data'!I79))="","",OFFSET('Sanitation Data'!$I$30,0,10*ROW('Sanitation Data'!I79)))</f>
        <v/>
      </c>
      <c r="DM85" s="281" t="str">
        <f ca="true">+IF(OFFSET('Sanitation Data'!$I$31,0,10*ROW('Sanitation Data'!I79))="","",OFFSET('Sanitation Data'!$I$31,0,10*ROW('Sanitation Data'!I79)))</f>
        <v/>
      </c>
      <c r="DN85" s="281" t="str">
        <f ca="true">+IF(OFFSET('Sanitation Data'!$I$32,0,10*ROW('Sanitation Data'!I79))="","",OFFSET('Sanitation Data'!$I$32,0,10*ROW('Sanitation Data'!I79)))</f>
        <v/>
      </c>
      <c r="DO85" s="281" t="str">
        <f ca="true">+IF(OFFSET('Hygiene Data'!$D$11,0,10*ROW('Hygiene Data'!D79))="","",OFFSET('Hygiene Data'!$D$11,0,10*ROW('Hygiene Data'!D79)))</f>
        <v/>
      </c>
      <c r="DP85" s="281" t="str">
        <f ca="true">+IF(OFFSET('Hygiene Data'!$D$12,0,10*ROW('Hygiene Data'!D79))="","",OFFSET('Hygiene Data'!$D$12,0,10*ROW('Hygiene Data'!D79)))</f>
        <v/>
      </c>
      <c r="DQ85" s="281" t="str">
        <f ca="true">+IF(OFFSET('Hygiene Data'!$D$13,0,10*ROW('Hygiene Data'!D79))="","",OFFSET('Hygiene Data'!$D$13,0,10*ROW('Hygiene Data'!D79)))</f>
        <v/>
      </c>
      <c r="DR85" s="281" t="str">
        <f ca="true">+IF(OFFSET('Hygiene Data'!$E$11,0,10*ROW('Hygiene Data'!E79))="","",OFFSET('Hygiene Data'!$E$11,0,10*ROW('Hygiene Data'!E79)))</f>
        <v/>
      </c>
      <c r="DS85" s="281" t="str">
        <f ca="true">+IF(OFFSET('Hygiene Data'!$E$12,0,10*ROW('Hygiene Data'!E79))="","",OFFSET('Hygiene Data'!$E$12,0,10*ROW('Hygiene Data'!E79)))</f>
        <v/>
      </c>
      <c r="DT85" s="281" t="str">
        <f ca="true">+IF(OFFSET('Hygiene Data'!$E$13,0,10*ROW('Hygiene Data'!E79))="","",OFFSET('Hygiene Data'!$E$13,0,10*ROW('Hygiene Data'!E79)))</f>
        <v/>
      </c>
      <c r="DU85" s="281" t="str">
        <f ca="true">+IF(OFFSET('Hygiene Data'!$F$11,0,10*ROW('Hygiene Data'!F79))="","",OFFSET('Hygiene Data'!$F$11,0,10*ROW('Hygiene Data'!F79)))</f>
        <v/>
      </c>
      <c r="DV85" s="281" t="str">
        <f ca="true">+IF(OFFSET('Hygiene Data'!$F$12,0,10*ROW('Hygiene Data'!F79))="","",OFFSET('Hygiene Data'!$F$12,0,10*ROW('Hygiene Data'!F79)))</f>
        <v/>
      </c>
      <c r="DW85" s="281" t="str">
        <f ca="true">+IF(OFFSET('Hygiene Data'!$F$13,0,10*ROW('Hygiene Data'!F79))="","",OFFSET('Hygiene Data'!$F$13,0,10*ROW('Hygiene Data'!F79)))</f>
        <v/>
      </c>
      <c r="DX85" s="281" t="str">
        <f ca="true">+IF(OFFSET('Hygiene Data'!$G$11,0,10*ROW('Hygiene Data'!G79))="","",OFFSET('Hygiene Data'!$G$11,0,10*ROW('Hygiene Data'!G79)))</f>
        <v/>
      </c>
      <c r="DY85" s="281" t="str">
        <f ca="true">+IF(OFFSET('Hygiene Data'!$G$12,0,10*ROW('Hygiene Data'!G79))="","",OFFSET('Hygiene Data'!$G$12,0,10*ROW('Hygiene Data'!G79)))</f>
        <v/>
      </c>
      <c r="DZ85" s="281" t="str">
        <f ca="true">+IF(OFFSET('Hygiene Data'!$G$13,0,10*ROW('Hygiene Data'!G79))="","",OFFSET('Hygiene Data'!$G$13,0,10*ROW('Hygiene Data'!G79)))</f>
        <v/>
      </c>
      <c r="EA85" s="281" t="str">
        <f ca="true">+IF(OFFSET('Hygiene Data'!$H$11,0,10*ROW('Hygiene Data'!H79))="","",OFFSET('Hygiene Data'!$H$11,0,10*ROW('Hygiene Data'!H79)))</f>
        <v/>
      </c>
      <c r="EB85" s="281" t="str">
        <f ca="true">+IF(OFFSET('Hygiene Data'!$H$12,0,10*ROW('Hygiene Data'!H79))="","",OFFSET('Hygiene Data'!$H$12,0,10*ROW('Hygiene Data'!H79)))</f>
        <v/>
      </c>
      <c r="EC85" s="281" t="str">
        <f ca="true">+IF(OFFSET('Hygiene Data'!$H$13,0,10*ROW('Hygiene Data'!H79))="","",OFFSET('Hygiene Data'!$H$13,0,10*ROW('Hygiene Data'!H79)))</f>
        <v/>
      </c>
      <c r="ED85" s="281" t="str">
        <f ca="true">+IF(OFFSET('Hygiene Data'!$I$11,0,10*ROW('Hygiene Data'!I79))="","",OFFSET('Hygiene Data'!$I$11,0,10*ROW('Hygiene Data'!I79)))</f>
        <v/>
      </c>
      <c r="EE85" s="281" t="str">
        <f ca="true">+IF(OFFSET('Hygiene Data'!$I$12,0,10*ROW('Hygiene Data'!I79))="","",OFFSET('Hygiene Data'!$I$12,0,10*ROW('Hygiene Data'!I79)))</f>
        <v/>
      </c>
      <c r="EF85" s="281"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7"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1"/>
      <c r="BS86" s="281" t="str">
        <f ca="true">+IF(OFFSET('Water Data'!$D$27,0,10*ROW('Water Data'!D80))="","",OFFSET('Water Data'!$D$27,0,10*ROW('Water Data'!D80)))</f>
        <v/>
      </c>
      <c r="BT86" s="281" t="str">
        <f ca="true">+IF(OFFSET('Water Data'!$D$28,0,10*ROW('Water Data'!D80))="","",OFFSET('Water Data'!$D$28,0,10*ROW('Water Data'!D80)))</f>
        <v/>
      </c>
      <c r="BU86" s="281" t="str">
        <f ca="true">+IF(OFFSET('Water Data'!$D$29,0,10*ROW('Water Data'!D80))="","",OFFSET('Water Data'!$D$29,0,10*ROW('Water Data'!D80)))</f>
        <v/>
      </c>
      <c r="BV86" s="281" t="str">
        <f ca="true">+IF(OFFSET('Water Data'!$E$27,0,10*ROW('Water Data'!E80))="","",OFFSET('Water Data'!$E$27,0,10*ROW('Water Data'!E80)))</f>
        <v/>
      </c>
      <c r="BW86" s="281" t="str">
        <f ca="true">+IF(OFFSET('Water Data'!$E$28,0,10*ROW('Water Data'!E80))="","",OFFSET('Water Data'!$E$28,0,10*ROW('Water Data'!E80)))</f>
        <v/>
      </c>
      <c r="BX86" s="281" t="str">
        <f ca="true">+IF(OFFSET('Water Data'!$E$29,0,10*ROW('Water Data'!E80))="","",OFFSET('Water Data'!$E$29,0,10*ROW('Water Data'!E80)))</f>
        <v/>
      </c>
      <c r="BY86" s="281" t="str">
        <f ca="true">+IF(OFFSET('Water Data'!$F$27,0,10*ROW('Water Data'!F80))="","",OFFSET('Water Data'!$F$27,0,10*ROW('Water Data'!F80)))</f>
        <v/>
      </c>
      <c r="BZ86" s="281" t="str">
        <f ca="true">+IF(OFFSET('Water Data'!$F$28,0,10*ROW('Water Data'!F80))="","",OFFSET('Water Data'!$F$28,0,10*ROW('Water Data'!F80)))</f>
        <v/>
      </c>
      <c r="CA86" s="281" t="str">
        <f ca="true">+IF(OFFSET('Water Data'!$F$29,0,10*ROW('Water Data'!F80))="","",OFFSET('Water Data'!$F$29,0,10*ROW('Water Data'!F80)))</f>
        <v/>
      </c>
      <c r="CB86" s="281" t="str">
        <f ca="true">+IF(OFFSET('Water Data'!$G$27,0,10*ROW('Water Data'!G80))="","",OFFSET('Water Data'!$G$27,0,10*ROW('Water Data'!G80)))</f>
        <v/>
      </c>
      <c r="CC86" s="281" t="str">
        <f ca="true">+IF(OFFSET('Water Data'!$G$28,0,10*ROW('Water Data'!G80))="","",OFFSET('Water Data'!$G$28,0,10*ROW('Water Data'!G80)))</f>
        <v/>
      </c>
      <c r="CD86" s="281" t="str">
        <f ca="true">+IF(OFFSET('Water Data'!$G$29,0,10*ROW('Water Data'!G80))="","",OFFSET('Water Data'!$G$29,0,10*ROW('Water Data'!G80)))</f>
        <v/>
      </c>
      <c r="CE86" s="281" t="str">
        <f ca="true">+IF(OFFSET('Water Data'!$H$27,0,10*ROW('Water Data'!H80))="","",OFFSET('Water Data'!$H$27,0,10*ROW('Water Data'!H80)))</f>
        <v/>
      </c>
      <c r="CF86" s="281" t="str">
        <f ca="true">+IF(OFFSET('Water Data'!$H$28,0,10*ROW('Water Data'!H80))="","",OFFSET('Water Data'!$H$28,0,10*ROW('Water Data'!H80)))</f>
        <v/>
      </c>
      <c r="CG86" s="281" t="str">
        <f ca="true">+IF(OFFSET('Water Data'!$H$29,0,10*ROW('Water Data'!H80))="","",OFFSET('Water Data'!$H$29,0,10*ROW('Water Data'!H80)))</f>
        <v/>
      </c>
      <c r="CH86" s="281" t="str">
        <f ca="true">+IF(OFFSET('Water Data'!$I$27,0,10*ROW('Water Data'!I80))="","",OFFSET('Water Data'!$I$27,0,10*ROW('Water Data'!I80)))</f>
        <v/>
      </c>
      <c r="CI86" s="281" t="str">
        <f ca="true">+IF(OFFSET('Water Data'!$I$28,0,10*ROW('Water Data'!I80))="","",OFFSET('Water Data'!$I$28,0,10*ROW('Water Data'!I80)))</f>
        <v/>
      </c>
      <c r="CJ86" s="281" t="str">
        <f ca="true">+IF(OFFSET('Water Data'!$I$29,0,10*ROW('Water Data'!I80))="","",OFFSET('Water Data'!$I$29,0,10*ROW('Water Data'!I80)))</f>
        <v/>
      </c>
      <c r="CK86" s="281" t="str">
        <f ca="true">+IF(OFFSET('Sanitation Data'!$D$28,0,10*ROW('Sanitation Data'!D80))="","",OFFSET('Sanitation Data'!$D$28,0,10*ROW('Sanitation Data'!D80)))</f>
        <v/>
      </c>
      <c r="CL86" s="281" t="str">
        <f ca="true">+IF(OFFSET('Sanitation Data'!$D$29,0,10*ROW('Sanitation Data'!D80))="","",OFFSET('Sanitation Data'!$D$29,0,10*ROW('Sanitation Data'!D80)))</f>
        <v/>
      </c>
      <c r="CM86" s="281" t="str">
        <f ca="true">+IF(OFFSET('Sanitation Data'!$D$30,0,10*ROW('Sanitation Data'!D80))="","",OFFSET('Sanitation Data'!$D$30,0,10*ROW('Sanitation Data'!D80)))</f>
        <v/>
      </c>
      <c r="CN86" s="281" t="str">
        <f ca="true">+IF(OFFSET('Sanitation Data'!$D$31,0,10*ROW('Sanitation Data'!D80))="","",OFFSET('Sanitation Data'!$D$31,0,10*ROW('Sanitation Data'!D80)))</f>
        <v/>
      </c>
      <c r="CO86" s="281" t="str">
        <f ca="true">+IF(OFFSET('Sanitation Data'!$D$32,0,10*ROW('Sanitation Data'!D80))="","",OFFSET('Sanitation Data'!$D$32,0,10*ROW('Sanitation Data'!D80)))</f>
        <v/>
      </c>
      <c r="CP86" s="281" t="str">
        <f ca="true">+IF(OFFSET('Sanitation Data'!$E$28,0,10*ROW('Sanitation Data'!E80))="","",OFFSET('Sanitation Data'!$E$28,0,10*ROW('Sanitation Data'!E80)))</f>
        <v/>
      </c>
      <c r="CQ86" s="281" t="str">
        <f ca="true">+IF(OFFSET('Sanitation Data'!$E$29,0,10*ROW('Sanitation Data'!E80))="","",OFFSET('Sanitation Data'!$E$29,0,10*ROW('Sanitation Data'!E80)))</f>
        <v/>
      </c>
      <c r="CR86" s="281" t="str">
        <f ca="true">+IF(OFFSET('Sanitation Data'!$E$30,0,10*ROW('Sanitation Data'!E80))="","",OFFSET('Sanitation Data'!$E$30,0,10*ROW('Sanitation Data'!E80)))</f>
        <v/>
      </c>
      <c r="CS86" s="281" t="str">
        <f ca="true">+IF(OFFSET('Sanitation Data'!$E$31,0,10*ROW('Sanitation Data'!E80))="","",OFFSET('Sanitation Data'!$E$31,0,10*ROW('Sanitation Data'!E80)))</f>
        <v/>
      </c>
      <c r="CT86" s="281" t="str">
        <f ca="true">+IF(OFFSET('Sanitation Data'!$E$32,0,10*ROW('Sanitation Data'!E80))="","",OFFSET('Sanitation Data'!$E$32,0,10*ROW('Sanitation Data'!E80)))</f>
        <v/>
      </c>
      <c r="CU86" s="281" t="str">
        <f ca="true">+IF(OFFSET('Sanitation Data'!$F$28,0,10*ROW('Sanitation Data'!F80))="","",OFFSET('Sanitation Data'!$F$28,0,10*ROW('Sanitation Data'!F80)))</f>
        <v/>
      </c>
      <c r="CV86" s="281" t="str">
        <f ca="true">+IF(OFFSET('Sanitation Data'!$F$29,0,10*ROW('Sanitation Data'!F80))="","",OFFSET('Sanitation Data'!$F$29,0,10*ROW('Sanitation Data'!F80)))</f>
        <v/>
      </c>
      <c r="CW86" s="281" t="str">
        <f ca="true">+IF(OFFSET('Sanitation Data'!$F$30,0,10*ROW('Sanitation Data'!F80))="","",OFFSET('Sanitation Data'!$F$30,0,10*ROW('Sanitation Data'!F80)))</f>
        <v/>
      </c>
      <c r="CX86" s="281" t="str">
        <f ca="true">+IF(OFFSET('Sanitation Data'!$F$31,0,10*ROW('Sanitation Data'!F80))="","",OFFSET('Sanitation Data'!$F$31,0,10*ROW('Sanitation Data'!F80)))</f>
        <v/>
      </c>
      <c r="CY86" s="281" t="str">
        <f ca="true">+IF(OFFSET('Sanitation Data'!$F$32,0,10*ROW('Sanitation Data'!F80))="","",OFFSET('Sanitation Data'!$F$32,0,10*ROW('Sanitation Data'!F80)))</f>
        <v/>
      </c>
      <c r="CZ86" s="281" t="str">
        <f ca="true">+IF(OFFSET('Sanitation Data'!$G$28,0,10*ROW('Sanitation Data'!G80))="","",OFFSET('Sanitation Data'!$G$28,0,10*ROW('Sanitation Data'!G80)))</f>
        <v/>
      </c>
      <c r="DA86" s="281" t="str">
        <f ca="true">+IF(OFFSET('Sanitation Data'!$G$29,0,10*ROW('Sanitation Data'!G80))="","",OFFSET('Sanitation Data'!$G$29,0,10*ROW('Sanitation Data'!G80)))</f>
        <v/>
      </c>
      <c r="DB86" s="281" t="str">
        <f ca="true">+IF(OFFSET('Sanitation Data'!$G$30,0,10*ROW('Sanitation Data'!G80))="","",OFFSET('Sanitation Data'!$G$30,0,10*ROW('Sanitation Data'!G80)))</f>
        <v/>
      </c>
      <c r="DC86" s="281" t="str">
        <f ca="true">+IF(OFFSET('Sanitation Data'!$G$31,0,10*ROW('Sanitation Data'!G80))="","",OFFSET('Sanitation Data'!$G$31,0,10*ROW('Sanitation Data'!G80)))</f>
        <v/>
      </c>
      <c r="DD86" s="281" t="str">
        <f ca="true">+IF(OFFSET('Sanitation Data'!$G$32,0,10*ROW('Sanitation Data'!G80))="","",OFFSET('Sanitation Data'!$G$32,0,10*ROW('Sanitation Data'!G80)))</f>
        <v/>
      </c>
      <c r="DE86" s="281" t="str">
        <f ca="true">+IF(OFFSET('Sanitation Data'!$H$28,0,10*ROW('Sanitation Data'!H80))="","",OFFSET('Sanitation Data'!$H$28,0,10*ROW('Sanitation Data'!H80)))</f>
        <v/>
      </c>
      <c r="DF86" s="281" t="str">
        <f ca="true">+IF(OFFSET('Sanitation Data'!$H$29,0,10*ROW('Sanitation Data'!H80))="","",OFFSET('Sanitation Data'!$H$29,0,10*ROW('Sanitation Data'!H80)))</f>
        <v/>
      </c>
      <c r="DG86" s="281" t="str">
        <f ca="true">+IF(OFFSET('Sanitation Data'!$H$30,0,10*ROW('Sanitation Data'!H80))="","",OFFSET('Sanitation Data'!$H$30,0,10*ROW('Sanitation Data'!H80)))</f>
        <v/>
      </c>
      <c r="DH86" s="281" t="str">
        <f ca="true">+IF(OFFSET('Sanitation Data'!$H$31,0,10*ROW('Sanitation Data'!H80))="","",OFFSET('Sanitation Data'!$H$31,0,10*ROW('Sanitation Data'!H80)))</f>
        <v/>
      </c>
      <c r="DI86" s="281" t="str">
        <f ca="true">+IF(OFFSET('Sanitation Data'!$H$32,0,10*ROW('Sanitation Data'!H80))="","",OFFSET('Sanitation Data'!$H$32,0,10*ROW('Sanitation Data'!H80)))</f>
        <v/>
      </c>
      <c r="DJ86" s="281" t="str">
        <f ca="true">+IF(OFFSET('Sanitation Data'!$I$28,0,10*ROW('Sanitation Data'!I80))="","",OFFSET('Sanitation Data'!$I$28,0,10*ROW('Sanitation Data'!I80)))</f>
        <v/>
      </c>
      <c r="DK86" s="281" t="str">
        <f ca="true">+IF(OFFSET('Sanitation Data'!$I$29,0,10*ROW('Sanitation Data'!I80))="","",OFFSET('Sanitation Data'!$I$29,0,10*ROW('Sanitation Data'!I80)))</f>
        <v/>
      </c>
      <c r="DL86" s="281" t="str">
        <f ca="true">+IF(OFFSET('Sanitation Data'!$I$30,0,10*ROW('Sanitation Data'!I80))="","",OFFSET('Sanitation Data'!$I$30,0,10*ROW('Sanitation Data'!I80)))</f>
        <v/>
      </c>
      <c r="DM86" s="281" t="str">
        <f ca="true">+IF(OFFSET('Sanitation Data'!$I$31,0,10*ROW('Sanitation Data'!I80))="","",OFFSET('Sanitation Data'!$I$31,0,10*ROW('Sanitation Data'!I80)))</f>
        <v/>
      </c>
      <c r="DN86" s="281" t="str">
        <f ca="true">+IF(OFFSET('Sanitation Data'!$I$32,0,10*ROW('Sanitation Data'!I80))="","",OFFSET('Sanitation Data'!$I$32,0,10*ROW('Sanitation Data'!I80)))</f>
        <v/>
      </c>
      <c r="DO86" s="281" t="str">
        <f ca="true">+IF(OFFSET('Hygiene Data'!$D$11,0,10*ROW('Hygiene Data'!D80))="","",OFFSET('Hygiene Data'!$D$11,0,10*ROW('Hygiene Data'!D80)))</f>
        <v/>
      </c>
      <c r="DP86" s="281" t="str">
        <f ca="true">+IF(OFFSET('Hygiene Data'!$D$12,0,10*ROW('Hygiene Data'!D80))="","",OFFSET('Hygiene Data'!$D$12,0,10*ROW('Hygiene Data'!D80)))</f>
        <v/>
      </c>
      <c r="DQ86" s="281" t="str">
        <f ca="true">+IF(OFFSET('Hygiene Data'!$D$13,0,10*ROW('Hygiene Data'!D80))="","",OFFSET('Hygiene Data'!$D$13,0,10*ROW('Hygiene Data'!D80)))</f>
        <v/>
      </c>
      <c r="DR86" s="281" t="str">
        <f ca="true">+IF(OFFSET('Hygiene Data'!$E$11,0,10*ROW('Hygiene Data'!E80))="","",OFFSET('Hygiene Data'!$E$11,0,10*ROW('Hygiene Data'!E80)))</f>
        <v/>
      </c>
      <c r="DS86" s="281" t="str">
        <f ca="true">+IF(OFFSET('Hygiene Data'!$E$12,0,10*ROW('Hygiene Data'!E80))="","",OFFSET('Hygiene Data'!$E$12,0,10*ROW('Hygiene Data'!E80)))</f>
        <v/>
      </c>
      <c r="DT86" s="281" t="str">
        <f ca="true">+IF(OFFSET('Hygiene Data'!$E$13,0,10*ROW('Hygiene Data'!E80))="","",OFFSET('Hygiene Data'!$E$13,0,10*ROW('Hygiene Data'!E80)))</f>
        <v/>
      </c>
      <c r="DU86" s="281" t="str">
        <f ca="true">+IF(OFFSET('Hygiene Data'!$F$11,0,10*ROW('Hygiene Data'!F80))="","",OFFSET('Hygiene Data'!$F$11,0,10*ROW('Hygiene Data'!F80)))</f>
        <v/>
      </c>
      <c r="DV86" s="281" t="str">
        <f ca="true">+IF(OFFSET('Hygiene Data'!$F$12,0,10*ROW('Hygiene Data'!F80))="","",OFFSET('Hygiene Data'!$F$12,0,10*ROW('Hygiene Data'!F80)))</f>
        <v/>
      </c>
      <c r="DW86" s="281" t="str">
        <f ca="true">+IF(OFFSET('Hygiene Data'!$F$13,0,10*ROW('Hygiene Data'!F80))="","",OFFSET('Hygiene Data'!$F$13,0,10*ROW('Hygiene Data'!F80)))</f>
        <v/>
      </c>
      <c r="DX86" s="281" t="str">
        <f ca="true">+IF(OFFSET('Hygiene Data'!$G$11,0,10*ROW('Hygiene Data'!G80))="","",OFFSET('Hygiene Data'!$G$11,0,10*ROW('Hygiene Data'!G80)))</f>
        <v/>
      </c>
      <c r="DY86" s="281" t="str">
        <f ca="true">+IF(OFFSET('Hygiene Data'!$G$12,0,10*ROW('Hygiene Data'!G80))="","",OFFSET('Hygiene Data'!$G$12,0,10*ROW('Hygiene Data'!G80)))</f>
        <v/>
      </c>
      <c r="DZ86" s="281" t="str">
        <f ca="true">+IF(OFFSET('Hygiene Data'!$G$13,0,10*ROW('Hygiene Data'!G80))="","",OFFSET('Hygiene Data'!$G$13,0,10*ROW('Hygiene Data'!G80)))</f>
        <v/>
      </c>
      <c r="EA86" s="281" t="str">
        <f ca="true">+IF(OFFSET('Hygiene Data'!$H$11,0,10*ROW('Hygiene Data'!H80))="","",OFFSET('Hygiene Data'!$H$11,0,10*ROW('Hygiene Data'!H80)))</f>
        <v/>
      </c>
      <c r="EB86" s="281" t="str">
        <f ca="true">+IF(OFFSET('Hygiene Data'!$H$12,0,10*ROW('Hygiene Data'!H80))="","",OFFSET('Hygiene Data'!$H$12,0,10*ROW('Hygiene Data'!H80)))</f>
        <v/>
      </c>
      <c r="EC86" s="281" t="str">
        <f ca="true">+IF(OFFSET('Hygiene Data'!$H$13,0,10*ROW('Hygiene Data'!H80))="","",OFFSET('Hygiene Data'!$H$13,0,10*ROW('Hygiene Data'!H80)))</f>
        <v/>
      </c>
      <c r="ED86" s="281" t="str">
        <f ca="true">+IF(OFFSET('Hygiene Data'!$I$11,0,10*ROW('Hygiene Data'!I80))="","",OFFSET('Hygiene Data'!$I$11,0,10*ROW('Hygiene Data'!I80)))</f>
        <v/>
      </c>
      <c r="EE86" s="281" t="str">
        <f ca="true">+IF(OFFSET('Hygiene Data'!$I$12,0,10*ROW('Hygiene Data'!I80))="","",OFFSET('Hygiene Data'!$I$12,0,10*ROW('Hygiene Data'!I80)))</f>
        <v/>
      </c>
      <c r="EF86" s="281"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7"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1"/>
      <c r="BS87" s="281" t="str">
        <f ca="true">+IF(OFFSET('Water Data'!$D$27,0,10*ROW('Water Data'!D81))="","",OFFSET('Water Data'!$D$27,0,10*ROW('Water Data'!D81)))</f>
        <v/>
      </c>
      <c r="BT87" s="281" t="str">
        <f ca="true">+IF(OFFSET('Water Data'!$D$28,0,10*ROW('Water Data'!D81))="","",OFFSET('Water Data'!$D$28,0,10*ROW('Water Data'!D81)))</f>
        <v/>
      </c>
      <c r="BU87" s="281" t="str">
        <f ca="true">+IF(OFFSET('Water Data'!$D$29,0,10*ROW('Water Data'!D81))="","",OFFSET('Water Data'!$D$29,0,10*ROW('Water Data'!D81)))</f>
        <v/>
      </c>
      <c r="BV87" s="281" t="str">
        <f ca="true">+IF(OFFSET('Water Data'!$E$27,0,10*ROW('Water Data'!E81))="","",OFFSET('Water Data'!$E$27,0,10*ROW('Water Data'!E81)))</f>
        <v/>
      </c>
      <c r="BW87" s="281" t="str">
        <f ca="true">+IF(OFFSET('Water Data'!$E$28,0,10*ROW('Water Data'!E81))="","",OFFSET('Water Data'!$E$28,0,10*ROW('Water Data'!E81)))</f>
        <v/>
      </c>
      <c r="BX87" s="281" t="str">
        <f ca="true">+IF(OFFSET('Water Data'!$E$29,0,10*ROW('Water Data'!E81))="","",OFFSET('Water Data'!$E$29,0,10*ROW('Water Data'!E81)))</f>
        <v/>
      </c>
      <c r="BY87" s="281" t="str">
        <f ca="true">+IF(OFFSET('Water Data'!$F$27,0,10*ROW('Water Data'!F81))="","",OFFSET('Water Data'!$F$27,0,10*ROW('Water Data'!F81)))</f>
        <v/>
      </c>
      <c r="BZ87" s="281" t="str">
        <f ca="true">+IF(OFFSET('Water Data'!$F$28,0,10*ROW('Water Data'!F81))="","",OFFSET('Water Data'!$F$28,0,10*ROW('Water Data'!F81)))</f>
        <v/>
      </c>
      <c r="CA87" s="281" t="str">
        <f ca="true">+IF(OFFSET('Water Data'!$F$29,0,10*ROW('Water Data'!F81))="","",OFFSET('Water Data'!$F$29,0,10*ROW('Water Data'!F81)))</f>
        <v/>
      </c>
      <c r="CB87" s="281" t="str">
        <f ca="true">+IF(OFFSET('Water Data'!$G$27,0,10*ROW('Water Data'!G81))="","",OFFSET('Water Data'!$G$27,0,10*ROW('Water Data'!G81)))</f>
        <v/>
      </c>
      <c r="CC87" s="281" t="str">
        <f ca="true">+IF(OFFSET('Water Data'!$G$28,0,10*ROW('Water Data'!G81))="","",OFFSET('Water Data'!$G$28,0,10*ROW('Water Data'!G81)))</f>
        <v/>
      </c>
      <c r="CD87" s="281" t="str">
        <f ca="true">+IF(OFFSET('Water Data'!$G$29,0,10*ROW('Water Data'!G81))="","",OFFSET('Water Data'!$G$29,0,10*ROW('Water Data'!G81)))</f>
        <v/>
      </c>
      <c r="CE87" s="281" t="str">
        <f ca="true">+IF(OFFSET('Water Data'!$H$27,0,10*ROW('Water Data'!H81))="","",OFFSET('Water Data'!$H$27,0,10*ROW('Water Data'!H81)))</f>
        <v/>
      </c>
      <c r="CF87" s="281" t="str">
        <f ca="true">+IF(OFFSET('Water Data'!$H$28,0,10*ROW('Water Data'!H81))="","",OFFSET('Water Data'!$H$28,0,10*ROW('Water Data'!H81)))</f>
        <v/>
      </c>
      <c r="CG87" s="281" t="str">
        <f ca="true">+IF(OFFSET('Water Data'!$H$29,0,10*ROW('Water Data'!H81))="","",OFFSET('Water Data'!$H$29,0,10*ROW('Water Data'!H81)))</f>
        <v/>
      </c>
      <c r="CH87" s="281" t="str">
        <f ca="true">+IF(OFFSET('Water Data'!$I$27,0,10*ROW('Water Data'!I81))="","",OFFSET('Water Data'!$I$27,0,10*ROW('Water Data'!I81)))</f>
        <v/>
      </c>
      <c r="CI87" s="281" t="str">
        <f ca="true">+IF(OFFSET('Water Data'!$I$28,0,10*ROW('Water Data'!I81))="","",OFFSET('Water Data'!$I$28,0,10*ROW('Water Data'!I81)))</f>
        <v/>
      </c>
      <c r="CJ87" s="281" t="str">
        <f ca="true">+IF(OFFSET('Water Data'!$I$29,0,10*ROW('Water Data'!I81))="","",OFFSET('Water Data'!$I$29,0,10*ROW('Water Data'!I81)))</f>
        <v/>
      </c>
      <c r="CK87" s="281" t="str">
        <f ca="true">+IF(OFFSET('Sanitation Data'!$D$28,0,10*ROW('Sanitation Data'!D81))="","",OFFSET('Sanitation Data'!$D$28,0,10*ROW('Sanitation Data'!D81)))</f>
        <v/>
      </c>
      <c r="CL87" s="281" t="str">
        <f ca="true">+IF(OFFSET('Sanitation Data'!$D$29,0,10*ROW('Sanitation Data'!D81))="","",OFFSET('Sanitation Data'!$D$29,0,10*ROW('Sanitation Data'!D81)))</f>
        <v/>
      </c>
      <c r="CM87" s="281" t="str">
        <f ca="true">+IF(OFFSET('Sanitation Data'!$D$30,0,10*ROW('Sanitation Data'!D81))="","",OFFSET('Sanitation Data'!$D$30,0,10*ROW('Sanitation Data'!D81)))</f>
        <v/>
      </c>
      <c r="CN87" s="281" t="str">
        <f ca="true">+IF(OFFSET('Sanitation Data'!$D$31,0,10*ROW('Sanitation Data'!D81))="","",OFFSET('Sanitation Data'!$D$31,0,10*ROW('Sanitation Data'!D81)))</f>
        <v/>
      </c>
      <c r="CO87" s="281" t="str">
        <f ca="true">+IF(OFFSET('Sanitation Data'!$D$32,0,10*ROW('Sanitation Data'!D81))="","",OFFSET('Sanitation Data'!$D$32,0,10*ROW('Sanitation Data'!D81)))</f>
        <v/>
      </c>
      <c r="CP87" s="281" t="str">
        <f ca="true">+IF(OFFSET('Sanitation Data'!$E$28,0,10*ROW('Sanitation Data'!E81))="","",OFFSET('Sanitation Data'!$E$28,0,10*ROW('Sanitation Data'!E81)))</f>
        <v/>
      </c>
      <c r="CQ87" s="281" t="str">
        <f ca="true">+IF(OFFSET('Sanitation Data'!$E$29,0,10*ROW('Sanitation Data'!E81))="","",OFFSET('Sanitation Data'!$E$29,0,10*ROW('Sanitation Data'!E81)))</f>
        <v/>
      </c>
      <c r="CR87" s="281" t="str">
        <f ca="true">+IF(OFFSET('Sanitation Data'!$E$30,0,10*ROW('Sanitation Data'!E81))="","",OFFSET('Sanitation Data'!$E$30,0,10*ROW('Sanitation Data'!E81)))</f>
        <v/>
      </c>
      <c r="CS87" s="281" t="str">
        <f ca="true">+IF(OFFSET('Sanitation Data'!$E$31,0,10*ROW('Sanitation Data'!E81))="","",OFFSET('Sanitation Data'!$E$31,0,10*ROW('Sanitation Data'!E81)))</f>
        <v/>
      </c>
      <c r="CT87" s="281" t="str">
        <f ca="true">+IF(OFFSET('Sanitation Data'!$E$32,0,10*ROW('Sanitation Data'!E81))="","",OFFSET('Sanitation Data'!$E$32,0,10*ROW('Sanitation Data'!E81)))</f>
        <v/>
      </c>
      <c r="CU87" s="281" t="str">
        <f ca="true">+IF(OFFSET('Sanitation Data'!$F$28,0,10*ROW('Sanitation Data'!F81))="","",OFFSET('Sanitation Data'!$F$28,0,10*ROW('Sanitation Data'!F81)))</f>
        <v/>
      </c>
      <c r="CV87" s="281" t="str">
        <f ca="true">+IF(OFFSET('Sanitation Data'!$F$29,0,10*ROW('Sanitation Data'!F81))="","",OFFSET('Sanitation Data'!$F$29,0,10*ROW('Sanitation Data'!F81)))</f>
        <v/>
      </c>
      <c r="CW87" s="281" t="str">
        <f ca="true">+IF(OFFSET('Sanitation Data'!$F$30,0,10*ROW('Sanitation Data'!F81))="","",OFFSET('Sanitation Data'!$F$30,0,10*ROW('Sanitation Data'!F81)))</f>
        <v/>
      </c>
      <c r="CX87" s="281" t="str">
        <f ca="true">+IF(OFFSET('Sanitation Data'!$F$31,0,10*ROW('Sanitation Data'!F81))="","",OFFSET('Sanitation Data'!$F$31,0,10*ROW('Sanitation Data'!F81)))</f>
        <v/>
      </c>
      <c r="CY87" s="281" t="str">
        <f ca="true">+IF(OFFSET('Sanitation Data'!$F$32,0,10*ROW('Sanitation Data'!F81))="","",OFFSET('Sanitation Data'!$F$32,0,10*ROW('Sanitation Data'!F81)))</f>
        <v/>
      </c>
      <c r="CZ87" s="281" t="str">
        <f ca="true">+IF(OFFSET('Sanitation Data'!$G$28,0,10*ROW('Sanitation Data'!G81))="","",OFFSET('Sanitation Data'!$G$28,0,10*ROW('Sanitation Data'!G81)))</f>
        <v/>
      </c>
      <c r="DA87" s="281" t="str">
        <f ca="true">+IF(OFFSET('Sanitation Data'!$G$29,0,10*ROW('Sanitation Data'!G81))="","",OFFSET('Sanitation Data'!$G$29,0,10*ROW('Sanitation Data'!G81)))</f>
        <v/>
      </c>
      <c r="DB87" s="281" t="str">
        <f ca="true">+IF(OFFSET('Sanitation Data'!$G$30,0,10*ROW('Sanitation Data'!G81))="","",OFFSET('Sanitation Data'!$G$30,0,10*ROW('Sanitation Data'!G81)))</f>
        <v/>
      </c>
      <c r="DC87" s="281" t="str">
        <f ca="true">+IF(OFFSET('Sanitation Data'!$G$31,0,10*ROW('Sanitation Data'!G81))="","",OFFSET('Sanitation Data'!$G$31,0,10*ROW('Sanitation Data'!G81)))</f>
        <v/>
      </c>
      <c r="DD87" s="281" t="str">
        <f ca="true">+IF(OFFSET('Sanitation Data'!$G$32,0,10*ROW('Sanitation Data'!G81))="","",OFFSET('Sanitation Data'!$G$32,0,10*ROW('Sanitation Data'!G81)))</f>
        <v/>
      </c>
      <c r="DE87" s="281" t="str">
        <f ca="true">+IF(OFFSET('Sanitation Data'!$H$28,0,10*ROW('Sanitation Data'!H81))="","",OFFSET('Sanitation Data'!$H$28,0,10*ROW('Sanitation Data'!H81)))</f>
        <v/>
      </c>
      <c r="DF87" s="281" t="str">
        <f ca="true">+IF(OFFSET('Sanitation Data'!$H$29,0,10*ROW('Sanitation Data'!H81))="","",OFFSET('Sanitation Data'!$H$29,0,10*ROW('Sanitation Data'!H81)))</f>
        <v/>
      </c>
      <c r="DG87" s="281" t="str">
        <f ca="true">+IF(OFFSET('Sanitation Data'!$H$30,0,10*ROW('Sanitation Data'!H81))="","",OFFSET('Sanitation Data'!$H$30,0,10*ROW('Sanitation Data'!H81)))</f>
        <v/>
      </c>
      <c r="DH87" s="281" t="str">
        <f ca="true">+IF(OFFSET('Sanitation Data'!$H$31,0,10*ROW('Sanitation Data'!H81))="","",OFFSET('Sanitation Data'!$H$31,0,10*ROW('Sanitation Data'!H81)))</f>
        <v/>
      </c>
      <c r="DI87" s="281" t="str">
        <f ca="true">+IF(OFFSET('Sanitation Data'!$H$32,0,10*ROW('Sanitation Data'!H81))="","",OFFSET('Sanitation Data'!$H$32,0,10*ROW('Sanitation Data'!H81)))</f>
        <v/>
      </c>
      <c r="DJ87" s="281" t="str">
        <f ca="true">+IF(OFFSET('Sanitation Data'!$I$28,0,10*ROW('Sanitation Data'!I81))="","",OFFSET('Sanitation Data'!$I$28,0,10*ROW('Sanitation Data'!I81)))</f>
        <v/>
      </c>
      <c r="DK87" s="281" t="str">
        <f ca="true">+IF(OFFSET('Sanitation Data'!$I$29,0,10*ROW('Sanitation Data'!I81))="","",OFFSET('Sanitation Data'!$I$29,0,10*ROW('Sanitation Data'!I81)))</f>
        <v/>
      </c>
      <c r="DL87" s="281" t="str">
        <f ca="true">+IF(OFFSET('Sanitation Data'!$I$30,0,10*ROW('Sanitation Data'!I81))="","",OFFSET('Sanitation Data'!$I$30,0,10*ROW('Sanitation Data'!I81)))</f>
        <v/>
      </c>
      <c r="DM87" s="281" t="str">
        <f ca="true">+IF(OFFSET('Sanitation Data'!$I$31,0,10*ROW('Sanitation Data'!I81))="","",OFFSET('Sanitation Data'!$I$31,0,10*ROW('Sanitation Data'!I81)))</f>
        <v/>
      </c>
      <c r="DN87" s="281" t="str">
        <f ca="true">+IF(OFFSET('Sanitation Data'!$I$32,0,10*ROW('Sanitation Data'!I81))="","",OFFSET('Sanitation Data'!$I$32,0,10*ROW('Sanitation Data'!I81)))</f>
        <v/>
      </c>
      <c r="DO87" s="281" t="str">
        <f ca="true">+IF(OFFSET('Hygiene Data'!$D$11,0,10*ROW('Hygiene Data'!D81))="","",OFFSET('Hygiene Data'!$D$11,0,10*ROW('Hygiene Data'!D81)))</f>
        <v/>
      </c>
      <c r="DP87" s="281" t="str">
        <f ca="true">+IF(OFFSET('Hygiene Data'!$D$12,0,10*ROW('Hygiene Data'!D81))="","",OFFSET('Hygiene Data'!$D$12,0,10*ROW('Hygiene Data'!D81)))</f>
        <v/>
      </c>
      <c r="DQ87" s="281" t="str">
        <f ca="true">+IF(OFFSET('Hygiene Data'!$D$13,0,10*ROW('Hygiene Data'!D81))="","",OFFSET('Hygiene Data'!$D$13,0,10*ROW('Hygiene Data'!D81)))</f>
        <v/>
      </c>
      <c r="DR87" s="281" t="str">
        <f ca="true">+IF(OFFSET('Hygiene Data'!$E$11,0,10*ROW('Hygiene Data'!E81))="","",OFFSET('Hygiene Data'!$E$11,0,10*ROW('Hygiene Data'!E81)))</f>
        <v/>
      </c>
      <c r="DS87" s="281" t="str">
        <f ca="true">+IF(OFFSET('Hygiene Data'!$E$12,0,10*ROW('Hygiene Data'!E81))="","",OFFSET('Hygiene Data'!$E$12,0,10*ROW('Hygiene Data'!E81)))</f>
        <v/>
      </c>
      <c r="DT87" s="281" t="str">
        <f ca="true">+IF(OFFSET('Hygiene Data'!$E$13,0,10*ROW('Hygiene Data'!E81))="","",OFFSET('Hygiene Data'!$E$13,0,10*ROW('Hygiene Data'!E81)))</f>
        <v/>
      </c>
      <c r="DU87" s="281" t="str">
        <f ca="true">+IF(OFFSET('Hygiene Data'!$F$11,0,10*ROW('Hygiene Data'!F81))="","",OFFSET('Hygiene Data'!$F$11,0,10*ROW('Hygiene Data'!F81)))</f>
        <v/>
      </c>
      <c r="DV87" s="281" t="str">
        <f ca="true">+IF(OFFSET('Hygiene Data'!$F$12,0,10*ROW('Hygiene Data'!F81))="","",OFFSET('Hygiene Data'!$F$12,0,10*ROW('Hygiene Data'!F81)))</f>
        <v/>
      </c>
      <c r="DW87" s="281" t="str">
        <f ca="true">+IF(OFFSET('Hygiene Data'!$F$13,0,10*ROW('Hygiene Data'!F81))="","",OFFSET('Hygiene Data'!$F$13,0,10*ROW('Hygiene Data'!F81)))</f>
        <v/>
      </c>
      <c r="DX87" s="281" t="str">
        <f ca="true">+IF(OFFSET('Hygiene Data'!$G$11,0,10*ROW('Hygiene Data'!G81))="","",OFFSET('Hygiene Data'!$G$11,0,10*ROW('Hygiene Data'!G81)))</f>
        <v/>
      </c>
      <c r="DY87" s="281" t="str">
        <f ca="true">+IF(OFFSET('Hygiene Data'!$G$12,0,10*ROW('Hygiene Data'!G81))="","",OFFSET('Hygiene Data'!$G$12,0,10*ROW('Hygiene Data'!G81)))</f>
        <v/>
      </c>
      <c r="DZ87" s="281" t="str">
        <f ca="true">+IF(OFFSET('Hygiene Data'!$G$13,0,10*ROW('Hygiene Data'!G81))="","",OFFSET('Hygiene Data'!$G$13,0,10*ROW('Hygiene Data'!G81)))</f>
        <v/>
      </c>
      <c r="EA87" s="281" t="str">
        <f ca="true">+IF(OFFSET('Hygiene Data'!$H$11,0,10*ROW('Hygiene Data'!H81))="","",OFFSET('Hygiene Data'!$H$11,0,10*ROW('Hygiene Data'!H81)))</f>
        <v/>
      </c>
      <c r="EB87" s="281" t="str">
        <f ca="true">+IF(OFFSET('Hygiene Data'!$H$12,0,10*ROW('Hygiene Data'!H81))="","",OFFSET('Hygiene Data'!$H$12,0,10*ROW('Hygiene Data'!H81)))</f>
        <v/>
      </c>
      <c r="EC87" s="281" t="str">
        <f ca="true">+IF(OFFSET('Hygiene Data'!$H$13,0,10*ROW('Hygiene Data'!H81))="","",OFFSET('Hygiene Data'!$H$13,0,10*ROW('Hygiene Data'!H81)))</f>
        <v/>
      </c>
      <c r="ED87" s="281" t="str">
        <f ca="true">+IF(OFFSET('Hygiene Data'!$I$11,0,10*ROW('Hygiene Data'!I81))="","",OFFSET('Hygiene Data'!$I$11,0,10*ROW('Hygiene Data'!I81)))</f>
        <v/>
      </c>
      <c r="EE87" s="281" t="str">
        <f ca="true">+IF(OFFSET('Hygiene Data'!$I$12,0,10*ROW('Hygiene Data'!I81))="","",OFFSET('Hygiene Data'!$I$12,0,10*ROW('Hygiene Data'!I81)))</f>
        <v/>
      </c>
      <c r="EF87" s="281"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7"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1"/>
      <c r="BS88" s="281" t="str">
        <f ca="true">+IF(OFFSET('Water Data'!$D$27,0,10*ROW('Water Data'!D82))="","",OFFSET('Water Data'!$D$27,0,10*ROW('Water Data'!D82)))</f>
        <v/>
      </c>
      <c r="BT88" s="281" t="str">
        <f ca="true">+IF(OFFSET('Water Data'!$D$28,0,10*ROW('Water Data'!D82))="","",OFFSET('Water Data'!$D$28,0,10*ROW('Water Data'!D82)))</f>
        <v/>
      </c>
      <c r="BU88" s="281" t="str">
        <f ca="true">+IF(OFFSET('Water Data'!$D$29,0,10*ROW('Water Data'!D82))="","",OFFSET('Water Data'!$D$29,0,10*ROW('Water Data'!D82)))</f>
        <v/>
      </c>
      <c r="BV88" s="281" t="str">
        <f ca="true">+IF(OFFSET('Water Data'!$E$27,0,10*ROW('Water Data'!E82))="","",OFFSET('Water Data'!$E$27,0,10*ROW('Water Data'!E82)))</f>
        <v/>
      </c>
      <c r="BW88" s="281" t="str">
        <f ca="true">+IF(OFFSET('Water Data'!$E$28,0,10*ROW('Water Data'!E82))="","",OFFSET('Water Data'!$E$28,0,10*ROW('Water Data'!E82)))</f>
        <v/>
      </c>
      <c r="BX88" s="281" t="str">
        <f ca="true">+IF(OFFSET('Water Data'!$E$29,0,10*ROW('Water Data'!E82))="","",OFFSET('Water Data'!$E$29,0,10*ROW('Water Data'!E82)))</f>
        <v/>
      </c>
      <c r="BY88" s="281" t="str">
        <f ca="true">+IF(OFFSET('Water Data'!$F$27,0,10*ROW('Water Data'!F82))="","",OFFSET('Water Data'!$F$27,0,10*ROW('Water Data'!F82)))</f>
        <v/>
      </c>
      <c r="BZ88" s="281" t="str">
        <f ca="true">+IF(OFFSET('Water Data'!$F$28,0,10*ROW('Water Data'!F82))="","",OFFSET('Water Data'!$F$28,0,10*ROW('Water Data'!F82)))</f>
        <v/>
      </c>
      <c r="CA88" s="281" t="str">
        <f ca="true">+IF(OFFSET('Water Data'!$F$29,0,10*ROW('Water Data'!F82))="","",OFFSET('Water Data'!$F$29,0,10*ROW('Water Data'!F82)))</f>
        <v/>
      </c>
      <c r="CB88" s="281" t="str">
        <f ca="true">+IF(OFFSET('Water Data'!$G$27,0,10*ROW('Water Data'!G82))="","",OFFSET('Water Data'!$G$27,0,10*ROW('Water Data'!G82)))</f>
        <v/>
      </c>
      <c r="CC88" s="281" t="str">
        <f ca="true">+IF(OFFSET('Water Data'!$G$28,0,10*ROW('Water Data'!G82))="","",OFFSET('Water Data'!$G$28,0,10*ROW('Water Data'!G82)))</f>
        <v/>
      </c>
      <c r="CD88" s="281" t="str">
        <f ca="true">+IF(OFFSET('Water Data'!$G$29,0,10*ROW('Water Data'!G82))="","",OFFSET('Water Data'!$G$29,0,10*ROW('Water Data'!G82)))</f>
        <v/>
      </c>
      <c r="CE88" s="281" t="str">
        <f ca="true">+IF(OFFSET('Water Data'!$H$27,0,10*ROW('Water Data'!H82))="","",OFFSET('Water Data'!$H$27,0,10*ROW('Water Data'!H82)))</f>
        <v/>
      </c>
      <c r="CF88" s="281" t="str">
        <f ca="true">+IF(OFFSET('Water Data'!$H$28,0,10*ROW('Water Data'!H82))="","",OFFSET('Water Data'!$H$28,0,10*ROW('Water Data'!H82)))</f>
        <v/>
      </c>
      <c r="CG88" s="281" t="str">
        <f ca="true">+IF(OFFSET('Water Data'!$H$29,0,10*ROW('Water Data'!H82))="","",OFFSET('Water Data'!$H$29,0,10*ROW('Water Data'!H82)))</f>
        <v/>
      </c>
      <c r="CH88" s="281" t="str">
        <f ca="true">+IF(OFFSET('Water Data'!$I$27,0,10*ROW('Water Data'!I82))="","",OFFSET('Water Data'!$I$27,0,10*ROW('Water Data'!I82)))</f>
        <v/>
      </c>
      <c r="CI88" s="281" t="str">
        <f ca="true">+IF(OFFSET('Water Data'!$I$28,0,10*ROW('Water Data'!I82))="","",OFFSET('Water Data'!$I$28,0,10*ROW('Water Data'!I82)))</f>
        <v/>
      </c>
      <c r="CJ88" s="281" t="str">
        <f ca="true">+IF(OFFSET('Water Data'!$I$29,0,10*ROW('Water Data'!I82))="","",OFFSET('Water Data'!$I$29,0,10*ROW('Water Data'!I82)))</f>
        <v/>
      </c>
      <c r="CK88" s="281" t="str">
        <f ca="true">+IF(OFFSET('Sanitation Data'!$D$28,0,10*ROW('Sanitation Data'!D82))="","",OFFSET('Sanitation Data'!$D$28,0,10*ROW('Sanitation Data'!D82)))</f>
        <v/>
      </c>
      <c r="CL88" s="281" t="str">
        <f ca="true">+IF(OFFSET('Sanitation Data'!$D$29,0,10*ROW('Sanitation Data'!D82))="","",OFFSET('Sanitation Data'!$D$29,0,10*ROW('Sanitation Data'!D82)))</f>
        <v/>
      </c>
      <c r="CM88" s="281" t="str">
        <f ca="true">+IF(OFFSET('Sanitation Data'!$D$30,0,10*ROW('Sanitation Data'!D82))="","",OFFSET('Sanitation Data'!$D$30,0,10*ROW('Sanitation Data'!D82)))</f>
        <v/>
      </c>
      <c r="CN88" s="281" t="str">
        <f ca="true">+IF(OFFSET('Sanitation Data'!$D$31,0,10*ROW('Sanitation Data'!D82))="","",OFFSET('Sanitation Data'!$D$31,0,10*ROW('Sanitation Data'!D82)))</f>
        <v/>
      </c>
      <c r="CO88" s="281" t="str">
        <f ca="true">+IF(OFFSET('Sanitation Data'!$D$32,0,10*ROW('Sanitation Data'!D82))="","",OFFSET('Sanitation Data'!$D$32,0,10*ROW('Sanitation Data'!D82)))</f>
        <v/>
      </c>
      <c r="CP88" s="281" t="str">
        <f ca="true">+IF(OFFSET('Sanitation Data'!$E$28,0,10*ROW('Sanitation Data'!E82))="","",OFFSET('Sanitation Data'!$E$28,0,10*ROW('Sanitation Data'!E82)))</f>
        <v/>
      </c>
      <c r="CQ88" s="281" t="str">
        <f ca="true">+IF(OFFSET('Sanitation Data'!$E$29,0,10*ROW('Sanitation Data'!E82))="","",OFFSET('Sanitation Data'!$E$29,0,10*ROW('Sanitation Data'!E82)))</f>
        <v/>
      </c>
      <c r="CR88" s="281" t="str">
        <f ca="true">+IF(OFFSET('Sanitation Data'!$E$30,0,10*ROW('Sanitation Data'!E82))="","",OFFSET('Sanitation Data'!$E$30,0,10*ROW('Sanitation Data'!E82)))</f>
        <v/>
      </c>
      <c r="CS88" s="281" t="str">
        <f ca="true">+IF(OFFSET('Sanitation Data'!$E$31,0,10*ROW('Sanitation Data'!E82))="","",OFFSET('Sanitation Data'!$E$31,0,10*ROW('Sanitation Data'!E82)))</f>
        <v/>
      </c>
      <c r="CT88" s="281" t="str">
        <f ca="true">+IF(OFFSET('Sanitation Data'!$E$32,0,10*ROW('Sanitation Data'!E82))="","",OFFSET('Sanitation Data'!$E$32,0,10*ROW('Sanitation Data'!E82)))</f>
        <v/>
      </c>
      <c r="CU88" s="281" t="str">
        <f ca="true">+IF(OFFSET('Sanitation Data'!$F$28,0,10*ROW('Sanitation Data'!F82))="","",OFFSET('Sanitation Data'!$F$28,0,10*ROW('Sanitation Data'!F82)))</f>
        <v/>
      </c>
      <c r="CV88" s="281" t="str">
        <f ca="true">+IF(OFFSET('Sanitation Data'!$F$29,0,10*ROW('Sanitation Data'!F82))="","",OFFSET('Sanitation Data'!$F$29,0,10*ROW('Sanitation Data'!F82)))</f>
        <v/>
      </c>
      <c r="CW88" s="281" t="str">
        <f ca="true">+IF(OFFSET('Sanitation Data'!$F$30,0,10*ROW('Sanitation Data'!F82))="","",OFFSET('Sanitation Data'!$F$30,0,10*ROW('Sanitation Data'!F82)))</f>
        <v/>
      </c>
      <c r="CX88" s="281" t="str">
        <f ca="true">+IF(OFFSET('Sanitation Data'!$F$31,0,10*ROW('Sanitation Data'!F82))="","",OFFSET('Sanitation Data'!$F$31,0,10*ROW('Sanitation Data'!F82)))</f>
        <v/>
      </c>
      <c r="CY88" s="281" t="str">
        <f ca="true">+IF(OFFSET('Sanitation Data'!$F$32,0,10*ROW('Sanitation Data'!F82))="","",OFFSET('Sanitation Data'!$F$32,0,10*ROW('Sanitation Data'!F82)))</f>
        <v/>
      </c>
      <c r="CZ88" s="281" t="str">
        <f ca="true">+IF(OFFSET('Sanitation Data'!$G$28,0,10*ROW('Sanitation Data'!G82))="","",OFFSET('Sanitation Data'!$G$28,0,10*ROW('Sanitation Data'!G82)))</f>
        <v/>
      </c>
      <c r="DA88" s="281" t="str">
        <f ca="true">+IF(OFFSET('Sanitation Data'!$G$29,0,10*ROW('Sanitation Data'!G82))="","",OFFSET('Sanitation Data'!$G$29,0,10*ROW('Sanitation Data'!G82)))</f>
        <v/>
      </c>
      <c r="DB88" s="281" t="str">
        <f ca="true">+IF(OFFSET('Sanitation Data'!$G$30,0,10*ROW('Sanitation Data'!G82))="","",OFFSET('Sanitation Data'!$G$30,0,10*ROW('Sanitation Data'!G82)))</f>
        <v/>
      </c>
      <c r="DC88" s="281" t="str">
        <f ca="true">+IF(OFFSET('Sanitation Data'!$G$31,0,10*ROW('Sanitation Data'!G82))="","",OFFSET('Sanitation Data'!$G$31,0,10*ROW('Sanitation Data'!G82)))</f>
        <v/>
      </c>
      <c r="DD88" s="281" t="str">
        <f ca="true">+IF(OFFSET('Sanitation Data'!$G$32,0,10*ROW('Sanitation Data'!G82))="","",OFFSET('Sanitation Data'!$G$32,0,10*ROW('Sanitation Data'!G82)))</f>
        <v/>
      </c>
      <c r="DE88" s="281" t="str">
        <f ca="true">+IF(OFFSET('Sanitation Data'!$H$28,0,10*ROW('Sanitation Data'!H82))="","",OFFSET('Sanitation Data'!$H$28,0,10*ROW('Sanitation Data'!H82)))</f>
        <v/>
      </c>
      <c r="DF88" s="281" t="str">
        <f ca="true">+IF(OFFSET('Sanitation Data'!$H$29,0,10*ROW('Sanitation Data'!H82))="","",OFFSET('Sanitation Data'!$H$29,0,10*ROW('Sanitation Data'!H82)))</f>
        <v/>
      </c>
      <c r="DG88" s="281" t="str">
        <f ca="true">+IF(OFFSET('Sanitation Data'!$H$30,0,10*ROW('Sanitation Data'!H82))="","",OFFSET('Sanitation Data'!$H$30,0,10*ROW('Sanitation Data'!H82)))</f>
        <v/>
      </c>
      <c r="DH88" s="281" t="str">
        <f ca="true">+IF(OFFSET('Sanitation Data'!$H$31,0,10*ROW('Sanitation Data'!H82))="","",OFFSET('Sanitation Data'!$H$31,0,10*ROW('Sanitation Data'!H82)))</f>
        <v/>
      </c>
      <c r="DI88" s="281" t="str">
        <f ca="true">+IF(OFFSET('Sanitation Data'!$H$32,0,10*ROW('Sanitation Data'!H82))="","",OFFSET('Sanitation Data'!$H$32,0,10*ROW('Sanitation Data'!H82)))</f>
        <v/>
      </c>
      <c r="DJ88" s="281" t="str">
        <f ca="true">+IF(OFFSET('Sanitation Data'!$I$28,0,10*ROW('Sanitation Data'!I82))="","",OFFSET('Sanitation Data'!$I$28,0,10*ROW('Sanitation Data'!I82)))</f>
        <v/>
      </c>
      <c r="DK88" s="281" t="str">
        <f ca="true">+IF(OFFSET('Sanitation Data'!$I$29,0,10*ROW('Sanitation Data'!I82))="","",OFFSET('Sanitation Data'!$I$29,0,10*ROW('Sanitation Data'!I82)))</f>
        <v/>
      </c>
      <c r="DL88" s="281" t="str">
        <f ca="true">+IF(OFFSET('Sanitation Data'!$I$30,0,10*ROW('Sanitation Data'!I82))="","",OFFSET('Sanitation Data'!$I$30,0,10*ROW('Sanitation Data'!I82)))</f>
        <v/>
      </c>
      <c r="DM88" s="281" t="str">
        <f ca="true">+IF(OFFSET('Sanitation Data'!$I$31,0,10*ROW('Sanitation Data'!I82))="","",OFFSET('Sanitation Data'!$I$31,0,10*ROW('Sanitation Data'!I82)))</f>
        <v/>
      </c>
      <c r="DN88" s="281" t="str">
        <f ca="true">+IF(OFFSET('Sanitation Data'!$I$32,0,10*ROW('Sanitation Data'!I82))="","",OFFSET('Sanitation Data'!$I$32,0,10*ROW('Sanitation Data'!I82)))</f>
        <v/>
      </c>
      <c r="DO88" s="281" t="str">
        <f ca="true">+IF(OFFSET('Hygiene Data'!$D$11,0,10*ROW('Hygiene Data'!D82))="","",OFFSET('Hygiene Data'!$D$11,0,10*ROW('Hygiene Data'!D82)))</f>
        <v/>
      </c>
      <c r="DP88" s="281" t="str">
        <f ca="true">+IF(OFFSET('Hygiene Data'!$D$12,0,10*ROW('Hygiene Data'!D82))="","",OFFSET('Hygiene Data'!$D$12,0,10*ROW('Hygiene Data'!D82)))</f>
        <v/>
      </c>
      <c r="DQ88" s="281" t="str">
        <f ca="true">+IF(OFFSET('Hygiene Data'!$D$13,0,10*ROW('Hygiene Data'!D82))="","",OFFSET('Hygiene Data'!$D$13,0,10*ROW('Hygiene Data'!D82)))</f>
        <v/>
      </c>
      <c r="DR88" s="281" t="str">
        <f ca="true">+IF(OFFSET('Hygiene Data'!$E$11,0,10*ROW('Hygiene Data'!E82))="","",OFFSET('Hygiene Data'!$E$11,0,10*ROW('Hygiene Data'!E82)))</f>
        <v/>
      </c>
      <c r="DS88" s="281" t="str">
        <f ca="true">+IF(OFFSET('Hygiene Data'!$E$12,0,10*ROW('Hygiene Data'!E82))="","",OFFSET('Hygiene Data'!$E$12,0,10*ROW('Hygiene Data'!E82)))</f>
        <v/>
      </c>
      <c r="DT88" s="281" t="str">
        <f ca="true">+IF(OFFSET('Hygiene Data'!$E$13,0,10*ROW('Hygiene Data'!E82))="","",OFFSET('Hygiene Data'!$E$13,0,10*ROW('Hygiene Data'!E82)))</f>
        <v/>
      </c>
      <c r="DU88" s="281" t="str">
        <f ca="true">+IF(OFFSET('Hygiene Data'!$F$11,0,10*ROW('Hygiene Data'!F82))="","",OFFSET('Hygiene Data'!$F$11,0,10*ROW('Hygiene Data'!F82)))</f>
        <v/>
      </c>
      <c r="DV88" s="281" t="str">
        <f ca="true">+IF(OFFSET('Hygiene Data'!$F$12,0,10*ROW('Hygiene Data'!F82))="","",OFFSET('Hygiene Data'!$F$12,0,10*ROW('Hygiene Data'!F82)))</f>
        <v/>
      </c>
      <c r="DW88" s="281" t="str">
        <f ca="true">+IF(OFFSET('Hygiene Data'!$F$13,0,10*ROW('Hygiene Data'!F82))="","",OFFSET('Hygiene Data'!$F$13,0,10*ROW('Hygiene Data'!F82)))</f>
        <v/>
      </c>
      <c r="DX88" s="281" t="str">
        <f ca="true">+IF(OFFSET('Hygiene Data'!$G$11,0,10*ROW('Hygiene Data'!G82))="","",OFFSET('Hygiene Data'!$G$11,0,10*ROW('Hygiene Data'!G82)))</f>
        <v/>
      </c>
      <c r="DY88" s="281" t="str">
        <f ca="true">+IF(OFFSET('Hygiene Data'!$G$12,0,10*ROW('Hygiene Data'!G82))="","",OFFSET('Hygiene Data'!$G$12,0,10*ROW('Hygiene Data'!G82)))</f>
        <v/>
      </c>
      <c r="DZ88" s="281" t="str">
        <f ca="true">+IF(OFFSET('Hygiene Data'!$G$13,0,10*ROW('Hygiene Data'!G82))="","",OFFSET('Hygiene Data'!$G$13,0,10*ROW('Hygiene Data'!G82)))</f>
        <v/>
      </c>
      <c r="EA88" s="281" t="str">
        <f ca="true">+IF(OFFSET('Hygiene Data'!$H$11,0,10*ROW('Hygiene Data'!H82))="","",OFFSET('Hygiene Data'!$H$11,0,10*ROW('Hygiene Data'!H82)))</f>
        <v/>
      </c>
      <c r="EB88" s="281" t="str">
        <f ca="true">+IF(OFFSET('Hygiene Data'!$H$12,0,10*ROW('Hygiene Data'!H82))="","",OFFSET('Hygiene Data'!$H$12,0,10*ROW('Hygiene Data'!H82)))</f>
        <v/>
      </c>
      <c r="EC88" s="281" t="str">
        <f ca="true">+IF(OFFSET('Hygiene Data'!$H$13,0,10*ROW('Hygiene Data'!H82))="","",OFFSET('Hygiene Data'!$H$13,0,10*ROW('Hygiene Data'!H82)))</f>
        <v/>
      </c>
      <c r="ED88" s="281" t="str">
        <f ca="true">+IF(OFFSET('Hygiene Data'!$I$11,0,10*ROW('Hygiene Data'!I82))="","",OFFSET('Hygiene Data'!$I$11,0,10*ROW('Hygiene Data'!I82)))</f>
        <v/>
      </c>
      <c r="EE88" s="281" t="str">
        <f ca="true">+IF(OFFSET('Hygiene Data'!$I$12,0,10*ROW('Hygiene Data'!I82))="","",OFFSET('Hygiene Data'!$I$12,0,10*ROW('Hygiene Data'!I82)))</f>
        <v/>
      </c>
      <c r="EF88" s="281"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7"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1"/>
      <c r="BS89" s="281" t="str">
        <f ca="true">+IF(OFFSET('Water Data'!$D$27,0,10*ROW('Water Data'!D83))="","",OFFSET('Water Data'!$D$27,0,10*ROW('Water Data'!D83)))</f>
        <v/>
      </c>
      <c r="BT89" s="281" t="str">
        <f ca="true">+IF(OFFSET('Water Data'!$D$28,0,10*ROW('Water Data'!D83))="","",OFFSET('Water Data'!$D$28,0,10*ROW('Water Data'!D83)))</f>
        <v/>
      </c>
      <c r="BU89" s="281" t="str">
        <f ca="true">+IF(OFFSET('Water Data'!$D$29,0,10*ROW('Water Data'!D83))="","",OFFSET('Water Data'!$D$29,0,10*ROW('Water Data'!D83)))</f>
        <v/>
      </c>
      <c r="BV89" s="281" t="str">
        <f ca="true">+IF(OFFSET('Water Data'!$E$27,0,10*ROW('Water Data'!E83))="","",OFFSET('Water Data'!$E$27,0,10*ROW('Water Data'!E83)))</f>
        <v/>
      </c>
      <c r="BW89" s="281" t="str">
        <f ca="true">+IF(OFFSET('Water Data'!$E$28,0,10*ROW('Water Data'!E83))="","",OFFSET('Water Data'!$E$28,0,10*ROW('Water Data'!E83)))</f>
        <v/>
      </c>
      <c r="BX89" s="281" t="str">
        <f ca="true">+IF(OFFSET('Water Data'!$E$29,0,10*ROW('Water Data'!E83))="","",OFFSET('Water Data'!$E$29,0,10*ROW('Water Data'!E83)))</f>
        <v/>
      </c>
      <c r="BY89" s="281" t="str">
        <f ca="true">+IF(OFFSET('Water Data'!$F$27,0,10*ROW('Water Data'!F83))="","",OFFSET('Water Data'!$F$27,0,10*ROW('Water Data'!F83)))</f>
        <v/>
      </c>
      <c r="BZ89" s="281" t="str">
        <f ca="true">+IF(OFFSET('Water Data'!$F$28,0,10*ROW('Water Data'!F83))="","",OFFSET('Water Data'!$F$28,0,10*ROW('Water Data'!F83)))</f>
        <v/>
      </c>
      <c r="CA89" s="281" t="str">
        <f ca="true">+IF(OFFSET('Water Data'!$F$29,0,10*ROW('Water Data'!F83))="","",OFFSET('Water Data'!$F$29,0,10*ROW('Water Data'!F83)))</f>
        <v/>
      </c>
      <c r="CB89" s="281" t="str">
        <f ca="true">+IF(OFFSET('Water Data'!$G$27,0,10*ROW('Water Data'!G83))="","",OFFSET('Water Data'!$G$27,0,10*ROW('Water Data'!G83)))</f>
        <v/>
      </c>
      <c r="CC89" s="281" t="str">
        <f ca="true">+IF(OFFSET('Water Data'!$G$28,0,10*ROW('Water Data'!G83))="","",OFFSET('Water Data'!$G$28,0,10*ROW('Water Data'!G83)))</f>
        <v/>
      </c>
      <c r="CD89" s="281" t="str">
        <f ca="true">+IF(OFFSET('Water Data'!$G$29,0,10*ROW('Water Data'!G83))="","",OFFSET('Water Data'!$G$29,0,10*ROW('Water Data'!G83)))</f>
        <v/>
      </c>
      <c r="CE89" s="281" t="str">
        <f ca="true">+IF(OFFSET('Water Data'!$H$27,0,10*ROW('Water Data'!H83))="","",OFFSET('Water Data'!$H$27,0,10*ROW('Water Data'!H83)))</f>
        <v/>
      </c>
      <c r="CF89" s="281" t="str">
        <f ca="true">+IF(OFFSET('Water Data'!$H$28,0,10*ROW('Water Data'!H83))="","",OFFSET('Water Data'!$H$28,0,10*ROW('Water Data'!H83)))</f>
        <v/>
      </c>
      <c r="CG89" s="281" t="str">
        <f ca="true">+IF(OFFSET('Water Data'!$H$29,0,10*ROW('Water Data'!H83))="","",OFFSET('Water Data'!$H$29,0,10*ROW('Water Data'!H83)))</f>
        <v/>
      </c>
      <c r="CH89" s="281" t="str">
        <f ca="true">+IF(OFFSET('Water Data'!$I$27,0,10*ROW('Water Data'!I83))="","",OFFSET('Water Data'!$I$27,0,10*ROW('Water Data'!I83)))</f>
        <v/>
      </c>
      <c r="CI89" s="281" t="str">
        <f ca="true">+IF(OFFSET('Water Data'!$I$28,0,10*ROW('Water Data'!I83))="","",OFFSET('Water Data'!$I$28,0,10*ROW('Water Data'!I83)))</f>
        <v/>
      </c>
      <c r="CJ89" s="281" t="str">
        <f ca="true">+IF(OFFSET('Water Data'!$I$29,0,10*ROW('Water Data'!I83))="","",OFFSET('Water Data'!$I$29,0,10*ROW('Water Data'!I83)))</f>
        <v/>
      </c>
      <c r="CK89" s="281" t="str">
        <f ca="true">+IF(OFFSET('Sanitation Data'!$D$28,0,10*ROW('Sanitation Data'!D83))="","",OFFSET('Sanitation Data'!$D$28,0,10*ROW('Sanitation Data'!D83)))</f>
        <v/>
      </c>
      <c r="CL89" s="281" t="str">
        <f ca="true">+IF(OFFSET('Sanitation Data'!$D$29,0,10*ROW('Sanitation Data'!D83))="","",OFFSET('Sanitation Data'!$D$29,0,10*ROW('Sanitation Data'!D83)))</f>
        <v/>
      </c>
      <c r="CM89" s="281" t="str">
        <f ca="true">+IF(OFFSET('Sanitation Data'!$D$30,0,10*ROW('Sanitation Data'!D83))="","",OFFSET('Sanitation Data'!$D$30,0,10*ROW('Sanitation Data'!D83)))</f>
        <v/>
      </c>
      <c r="CN89" s="281" t="str">
        <f ca="true">+IF(OFFSET('Sanitation Data'!$D$31,0,10*ROW('Sanitation Data'!D83))="","",OFFSET('Sanitation Data'!$D$31,0,10*ROW('Sanitation Data'!D83)))</f>
        <v/>
      </c>
      <c r="CO89" s="281" t="str">
        <f ca="true">+IF(OFFSET('Sanitation Data'!$D$32,0,10*ROW('Sanitation Data'!D83))="","",OFFSET('Sanitation Data'!$D$32,0,10*ROW('Sanitation Data'!D83)))</f>
        <v/>
      </c>
      <c r="CP89" s="281" t="str">
        <f ca="true">+IF(OFFSET('Sanitation Data'!$E$28,0,10*ROW('Sanitation Data'!E83))="","",OFFSET('Sanitation Data'!$E$28,0,10*ROW('Sanitation Data'!E83)))</f>
        <v/>
      </c>
      <c r="CQ89" s="281" t="str">
        <f ca="true">+IF(OFFSET('Sanitation Data'!$E$29,0,10*ROW('Sanitation Data'!E83))="","",OFFSET('Sanitation Data'!$E$29,0,10*ROW('Sanitation Data'!E83)))</f>
        <v/>
      </c>
      <c r="CR89" s="281" t="str">
        <f ca="true">+IF(OFFSET('Sanitation Data'!$E$30,0,10*ROW('Sanitation Data'!E83))="","",OFFSET('Sanitation Data'!$E$30,0,10*ROW('Sanitation Data'!E83)))</f>
        <v/>
      </c>
      <c r="CS89" s="281" t="str">
        <f ca="true">+IF(OFFSET('Sanitation Data'!$E$31,0,10*ROW('Sanitation Data'!E83))="","",OFFSET('Sanitation Data'!$E$31,0,10*ROW('Sanitation Data'!E83)))</f>
        <v/>
      </c>
      <c r="CT89" s="281" t="str">
        <f ca="true">+IF(OFFSET('Sanitation Data'!$E$32,0,10*ROW('Sanitation Data'!E83))="","",OFFSET('Sanitation Data'!$E$32,0,10*ROW('Sanitation Data'!E83)))</f>
        <v/>
      </c>
      <c r="CU89" s="281" t="str">
        <f ca="true">+IF(OFFSET('Sanitation Data'!$F$28,0,10*ROW('Sanitation Data'!F83))="","",OFFSET('Sanitation Data'!$F$28,0,10*ROW('Sanitation Data'!F83)))</f>
        <v/>
      </c>
      <c r="CV89" s="281" t="str">
        <f ca="true">+IF(OFFSET('Sanitation Data'!$F$29,0,10*ROW('Sanitation Data'!F83))="","",OFFSET('Sanitation Data'!$F$29,0,10*ROW('Sanitation Data'!F83)))</f>
        <v/>
      </c>
      <c r="CW89" s="281" t="str">
        <f ca="true">+IF(OFFSET('Sanitation Data'!$F$30,0,10*ROW('Sanitation Data'!F83))="","",OFFSET('Sanitation Data'!$F$30,0,10*ROW('Sanitation Data'!F83)))</f>
        <v/>
      </c>
      <c r="CX89" s="281" t="str">
        <f ca="true">+IF(OFFSET('Sanitation Data'!$F$31,0,10*ROW('Sanitation Data'!F83))="","",OFFSET('Sanitation Data'!$F$31,0,10*ROW('Sanitation Data'!F83)))</f>
        <v/>
      </c>
      <c r="CY89" s="281" t="str">
        <f ca="true">+IF(OFFSET('Sanitation Data'!$F$32,0,10*ROW('Sanitation Data'!F83))="","",OFFSET('Sanitation Data'!$F$32,0,10*ROW('Sanitation Data'!F83)))</f>
        <v/>
      </c>
      <c r="CZ89" s="281" t="str">
        <f ca="true">+IF(OFFSET('Sanitation Data'!$G$28,0,10*ROW('Sanitation Data'!G83))="","",OFFSET('Sanitation Data'!$G$28,0,10*ROW('Sanitation Data'!G83)))</f>
        <v/>
      </c>
      <c r="DA89" s="281" t="str">
        <f ca="true">+IF(OFFSET('Sanitation Data'!$G$29,0,10*ROW('Sanitation Data'!G83))="","",OFFSET('Sanitation Data'!$G$29,0,10*ROW('Sanitation Data'!G83)))</f>
        <v/>
      </c>
      <c r="DB89" s="281" t="str">
        <f ca="true">+IF(OFFSET('Sanitation Data'!$G$30,0,10*ROW('Sanitation Data'!G83))="","",OFFSET('Sanitation Data'!$G$30,0,10*ROW('Sanitation Data'!G83)))</f>
        <v/>
      </c>
      <c r="DC89" s="281" t="str">
        <f ca="true">+IF(OFFSET('Sanitation Data'!$G$31,0,10*ROW('Sanitation Data'!G83))="","",OFFSET('Sanitation Data'!$G$31,0,10*ROW('Sanitation Data'!G83)))</f>
        <v/>
      </c>
      <c r="DD89" s="281" t="str">
        <f ca="true">+IF(OFFSET('Sanitation Data'!$G$32,0,10*ROW('Sanitation Data'!G83))="","",OFFSET('Sanitation Data'!$G$32,0,10*ROW('Sanitation Data'!G83)))</f>
        <v/>
      </c>
      <c r="DE89" s="281" t="str">
        <f ca="true">+IF(OFFSET('Sanitation Data'!$H$28,0,10*ROW('Sanitation Data'!H83))="","",OFFSET('Sanitation Data'!$H$28,0,10*ROW('Sanitation Data'!H83)))</f>
        <v/>
      </c>
      <c r="DF89" s="281" t="str">
        <f ca="true">+IF(OFFSET('Sanitation Data'!$H$29,0,10*ROW('Sanitation Data'!H83))="","",OFFSET('Sanitation Data'!$H$29,0,10*ROW('Sanitation Data'!H83)))</f>
        <v/>
      </c>
      <c r="DG89" s="281" t="str">
        <f ca="true">+IF(OFFSET('Sanitation Data'!$H$30,0,10*ROW('Sanitation Data'!H83))="","",OFFSET('Sanitation Data'!$H$30,0,10*ROW('Sanitation Data'!H83)))</f>
        <v/>
      </c>
      <c r="DH89" s="281" t="str">
        <f ca="true">+IF(OFFSET('Sanitation Data'!$H$31,0,10*ROW('Sanitation Data'!H83))="","",OFFSET('Sanitation Data'!$H$31,0,10*ROW('Sanitation Data'!H83)))</f>
        <v/>
      </c>
      <c r="DI89" s="281" t="str">
        <f ca="true">+IF(OFFSET('Sanitation Data'!$H$32,0,10*ROW('Sanitation Data'!H83))="","",OFFSET('Sanitation Data'!$H$32,0,10*ROW('Sanitation Data'!H83)))</f>
        <v/>
      </c>
      <c r="DJ89" s="281" t="str">
        <f ca="true">+IF(OFFSET('Sanitation Data'!$I$28,0,10*ROW('Sanitation Data'!I83))="","",OFFSET('Sanitation Data'!$I$28,0,10*ROW('Sanitation Data'!I83)))</f>
        <v/>
      </c>
      <c r="DK89" s="281" t="str">
        <f ca="true">+IF(OFFSET('Sanitation Data'!$I$29,0,10*ROW('Sanitation Data'!I83))="","",OFFSET('Sanitation Data'!$I$29,0,10*ROW('Sanitation Data'!I83)))</f>
        <v/>
      </c>
      <c r="DL89" s="281" t="str">
        <f ca="true">+IF(OFFSET('Sanitation Data'!$I$30,0,10*ROW('Sanitation Data'!I83))="","",OFFSET('Sanitation Data'!$I$30,0,10*ROW('Sanitation Data'!I83)))</f>
        <v/>
      </c>
      <c r="DM89" s="281" t="str">
        <f ca="true">+IF(OFFSET('Sanitation Data'!$I$31,0,10*ROW('Sanitation Data'!I83))="","",OFFSET('Sanitation Data'!$I$31,0,10*ROW('Sanitation Data'!I83)))</f>
        <v/>
      </c>
      <c r="DN89" s="281" t="str">
        <f ca="true">+IF(OFFSET('Sanitation Data'!$I$32,0,10*ROW('Sanitation Data'!I83))="","",OFFSET('Sanitation Data'!$I$32,0,10*ROW('Sanitation Data'!I83)))</f>
        <v/>
      </c>
      <c r="DO89" s="281" t="str">
        <f ca="true">+IF(OFFSET('Hygiene Data'!$D$11,0,10*ROW('Hygiene Data'!D83))="","",OFFSET('Hygiene Data'!$D$11,0,10*ROW('Hygiene Data'!D83)))</f>
        <v/>
      </c>
      <c r="DP89" s="281" t="str">
        <f ca="true">+IF(OFFSET('Hygiene Data'!$D$12,0,10*ROW('Hygiene Data'!D83))="","",OFFSET('Hygiene Data'!$D$12,0,10*ROW('Hygiene Data'!D83)))</f>
        <v/>
      </c>
      <c r="DQ89" s="281" t="str">
        <f ca="true">+IF(OFFSET('Hygiene Data'!$D$13,0,10*ROW('Hygiene Data'!D83))="","",OFFSET('Hygiene Data'!$D$13,0,10*ROW('Hygiene Data'!D83)))</f>
        <v/>
      </c>
      <c r="DR89" s="281" t="str">
        <f ca="true">+IF(OFFSET('Hygiene Data'!$E$11,0,10*ROW('Hygiene Data'!E83))="","",OFFSET('Hygiene Data'!$E$11,0,10*ROW('Hygiene Data'!E83)))</f>
        <v/>
      </c>
      <c r="DS89" s="281" t="str">
        <f ca="true">+IF(OFFSET('Hygiene Data'!$E$12,0,10*ROW('Hygiene Data'!E83))="","",OFFSET('Hygiene Data'!$E$12,0,10*ROW('Hygiene Data'!E83)))</f>
        <v/>
      </c>
      <c r="DT89" s="281" t="str">
        <f ca="true">+IF(OFFSET('Hygiene Data'!$E$13,0,10*ROW('Hygiene Data'!E83))="","",OFFSET('Hygiene Data'!$E$13,0,10*ROW('Hygiene Data'!E83)))</f>
        <v/>
      </c>
      <c r="DU89" s="281" t="str">
        <f ca="true">+IF(OFFSET('Hygiene Data'!$F$11,0,10*ROW('Hygiene Data'!F83))="","",OFFSET('Hygiene Data'!$F$11,0,10*ROW('Hygiene Data'!F83)))</f>
        <v/>
      </c>
      <c r="DV89" s="281" t="str">
        <f ca="true">+IF(OFFSET('Hygiene Data'!$F$12,0,10*ROW('Hygiene Data'!F83))="","",OFFSET('Hygiene Data'!$F$12,0,10*ROW('Hygiene Data'!F83)))</f>
        <v/>
      </c>
      <c r="DW89" s="281" t="str">
        <f ca="true">+IF(OFFSET('Hygiene Data'!$F$13,0,10*ROW('Hygiene Data'!F83))="","",OFFSET('Hygiene Data'!$F$13,0,10*ROW('Hygiene Data'!F83)))</f>
        <v/>
      </c>
      <c r="DX89" s="281" t="str">
        <f ca="true">+IF(OFFSET('Hygiene Data'!$G$11,0,10*ROW('Hygiene Data'!G83))="","",OFFSET('Hygiene Data'!$G$11,0,10*ROW('Hygiene Data'!G83)))</f>
        <v/>
      </c>
      <c r="DY89" s="281" t="str">
        <f ca="true">+IF(OFFSET('Hygiene Data'!$G$12,0,10*ROW('Hygiene Data'!G83))="","",OFFSET('Hygiene Data'!$G$12,0,10*ROW('Hygiene Data'!G83)))</f>
        <v/>
      </c>
      <c r="DZ89" s="281" t="str">
        <f ca="true">+IF(OFFSET('Hygiene Data'!$G$13,0,10*ROW('Hygiene Data'!G83))="","",OFFSET('Hygiene Data'!$G$13,0,10*ROW('Hygiene Data'!G83)))</f>
        <v/>
      </c>
      <c r="EA89" s="281" t="str">
        <f ca="true">+IF(OFFSET('Hygiene Data'!$H$11,0,10*ROW('Hygiene Data'!H83))="","",OFFSET('Hygiene Data'!$H$11,0,10*ROW('Hygiene Data'!H83)))</f>
        <v/>
      </c>
      <c r="EB89" s="281" t="str">
        <f ca="true">+IF(OFFSET('Hygiene Data'!$H$12,0,10*ROW('Hygiene Data'!H83))="","",OFFSET('Hygiene Data'!$H$12,0,10*ROW('Hygiene Data'!H83)))</f>
        <v/>
      </c>
      <c r="EC89" s="281" t="str">
        <f ca="true">+IF(OFFSET('Hygiene Data'!$H$13,0,10*ROW('Hygiene Data'!H83))="","",OFFSET('Hygiene Data'!$H$13,0,10*ROW('Hygiene Data'!H83)))</f>
        <v/>
      </c>
      <c r="ED89" s="281" t="str">
        <f ca="true">+IF(OFFSET('Hygiene Data'!$I$11,0,10*ROW('Hygiene Data'!I83))="","",OFFSET('Hygiene Data'!$I$11,0,10*ROW('Hygiene Data'!I83)))</f>
        <v/>
      </c>
      <c r="EE89" s="281" t="str">
        <f ca="true">+IF(OFFSET('Hygiene Data'!$I$12,0,10*ROW('Hygiene Data'!I83))="","",OFFSET('Hygiene Data'!$I$12,0,10*ROW('Hygiene Data'!I83)))</f>
        <v/>
      </c>
      <c r="EF89" s="281"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7"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1"/>
      <c r="BS90" s="281" t="str">
        <f ca="true">+IF(OFFSET('Water Data'!$D$27,0,10*ROW('Water Data'!D84))="","",OFFSET('Water Data'!$D$27,0,10*ROW('Water Data'!D84)))</f>
        <v/>
      </c>
      <c r="BT90" s="281" t="str">
        <f ca="true">+IF(OFFSET('Water Data'!$D$28,0,10*ROW('Water Data'!D84))="","",OFFSET('Water Data'!$D$28,0,10*ROW('Water Data'!D84)))</f>
        <v/>
      </c>
      <c r="BU90" s="281" t="str">
        <f ca="true">+IF(OFFSET('Water Data'!$D$29,0,10*ROW('Water Data'!D84))="","",OFFSET('Water Data'!$D$29,0,10*ROW('Water Data'!D84)))</f>
        <v/>
      </c>
      <c r="BV90" s="281" t="str">
        <f ca="true">+IF(OFFSET('Water Data'!$E$27,0,10*ROW('Water Data'!E84))="","",OFFSET('Water Data'!$E$27,0,10*ROW('Water Data'!E84)))</f>
        <v/>
      </c>
      <c r="BW90" s="281" t="str">
        <f ca="true">+IF(OFFSET('Water Data'!$E$28,0,10*ROW('Water Data'!E84))="","",OFFSET('Water Data'!$E$28,0,10*ROW('Water Data'!E84)))</f>
        <v/>
      </c>
      <c r="BX90" s="281" t="str">
        <f ca="true">+IF(OFFSET('Water Data'!$E$29,0,10*ROW('Water Data'!E84))="","",OFFSET('Water Data'!$E$29,0,10*ROW('Water Data'!E84)))</f>
        <v/>
      </c>
      <c r="BY90" s="281" t="str">
        <f ca="true">+IF(OFFSET('Water Data'!$F$27,0,10*ROW('Water Data'!F84))="","",OFFSET('Water Data'!$F$27,0,10*ROW('Water Data'!F84)))</f>
        <v/>
      </c>
      <c r="BZ90" s="281" t="str">
        <f ca="true">+IF(OFFSET('Water Data'!$F$28,0,10*ROW('Water Data'!F84))="","",OFFSET('Water Data'!$F$28,0,10*ROW('Water Data'!F84)))</f>
        <v/>
      </c>
      <c r="CA90" s="281" t="str">
        <f ca="true">+IF(OFFSET('Water Data'!$F$29,0,10*ROW('Water Data'!F84))="","",OFFSET('Water Data'!$F$29,0,10*ROW('Water Data'!F84)))</f>
        <v/>
      </c>
      <c r="CB90" s="281" t="str">
        <f ca="true">+IF(OFFSET('Water Data'!$G$27,0,10*ROW('Water Data'!G84))="","",OFFSET('Water Data'!$G$27,0,10*ROW('Water Data'!G84)))</f>
        <v/>
      </c>
      <c r="CC90" s="281" t="str">
        <f ca="true">+IF(OFFSET('Water Data'!$G$28,0,10*ROW('Water Data'!G84))="","",OFFSET('Water Data'!$G$28,0,10*ROW('Water Data'!G84)))</f>
        <v/>
      </c>
      <c r="CD90" s="281" t="str">
        <f ca="true">+IF(OFFSET('Water Data'!$G$29,0,10*ROW('Water Data'!G84))="","",OFFSET('Water Data'!$G$29,0,10*ROW('Water Data'!G84)))</f>
        <v/>
      </c>
      <c r="CE90" s="281" t="str">
        <f ca="true">+IF(OFFSET('Water Data'!$H$27,0,10*ROW('Water Data'!H84))="","",OFFSET('Water Data'!$H$27,0,10*ROW('Water Data'!H84)))</f>
        <v/>
      </c>
      <c r="CF90" s="281" t="str">
        <f ca="true">+IF(OFFSET('Water Data'!$H$28,0,10*ROW('Water Data'!H84))="","",OFFSET('Water Data'!$H$28,0,10*ROW('Water Data'!H84)))</f>
        <v/>
      </c>
      <c r="CG90" s="281" t="str">
        <f ca="true">+IF(OFFSET('Water Data'!$H$29,0,10*ROW('Water Data'!H84))="","",OFFSET('Water Data'!$H$29,0,10*ROW('Water Data'!H84)))</f>
        <v/>
      </c>
      <c r="CH90" s="281" t="str">
        <f ca="true">+IF(OFFSET('Water Data'!$I$27,0,10*ROW('Water Data'!I84))="","",OFFSET('Water Data'!$I$27,0,10*ROW('Water Data'!I84)))</f>
        <v/>
      </c>
      <c r="CI90" s="281" t="str">
        <f ca="true">+IF(OFFSET('Water Data'!$I$28,0,10*ROW('Water Data'!I84))="","",OFFSET('Water Data'!$I$28,0,10*ROW('Water Data'!I84)))</f>
        <v/>
      </c>
      <c r="CJ90" s="281" t="str">
        <f ca="true">+IF(OFFSET('Water Data'!$I$29,0,10*ROW('Water Data'!I84))="","",OFFSET('Water Data'!$I$29,0,10*ROW('Water Data'!I84)))</f>
        <v/>
      </c>
      <c r="CK90" s="281" t="str">
        <f ca="true">+IF(OFFSET('Sanitation Data'!$D$28,0,10*ROW('Sanitation Data'!D84))="","",OFFSET('Sanitation Data'!$D$28,0,10*ROW('Sanitation Data'!D84)))</f>
        <v/>
      </c>
      <c r="CL90" s="281" t="str">
        <f ca="true">+IF(OFFSET('Sanitation Data'!$D$29,0,10*ROW('Sanitation Data'!D84))="","",OFFSET('Sanitation Data'!$D$29,0,10*ROW('Sanitation Data'!D84)))</f>
        <v/>
      </c>
      <c r="CM90" s="281" t="str">
        <f ca="true">+IF(OFFSET('Sanitation Data'!$D$30,0,10*ROW('Sanitation Data'!D84))="","",OFFSET('Sanitation Data'!$D$30,0,10*ROW('Sanitation Data'!D84)))</f>
        <v/>
      </c>
      <c r="CN90" s="281" t="str">
        <f ca="true">+IF(OFFSET('Sanitation Data'!$D$31,0,10*ROW('Sanitation Data'!D84))="","",OFFSET('Sanitation Data'!$D$31,0,10*ROW('Sanitation Data'!D84)))</f>
        <v/>
      </c>
      <c r="CO90" s="281" t="str">
        <f ca="true">+IF(OFFSET('Sanitation Data'!$D$32,0,10*ROW('Sanitation Data'!D84))="","",OFFSET('Sanitation Data'!$D$32,0,10*ROW('Sanitation Data'!D84)))</f>
        <v/>
      </c>
      <c r="CP90" s="281" t="str">
        <f ca="true">+IF(OFFSET('Sanitation Data'!$E$28,0,10*ROW('Sanitation Data'!E84))="","",OFFSET('Sanitation Data'!$E$28,0,10*ROW('Sanitation Data'!E84)))</f>
        <v/>
      </c>
      <c r="CQ90" s="281" t="str">
        <f ca="true">+IF(OFFSET('Sanitation Data'!$E$29,0,10*ROW('Sanitation Data'!E84))="","",OFFSET('Sanitation Data'!$E$29,0,10*ROW('Sanitation Data'!E84)))</f>
        <v/>
      </c>
      <c r="CR90" s="281" t="str">
        <f ca="true">+IF(OFFSET('Sanitation Data'!$E$30,0,10*ROW('Sanitation Data'!E84))="","",OFFSET('Sanitation Data'!$E$30,0,10*ROW('Sanitation Data'!E84)))</f>
        <v/>
      </c>
      <c r="CS90" s="281" t="str">
        <f ca="true">+IF(OFFSET('Sanitation Data'!$E$31,0,10*ROW('Sanitation Data'!E84))="","",OFFSET('Sanitation Data'!$E$31,0,10*ROW('Sanitation Data'!E84)))</f>
        <v/>
      </c>
      <c r="CT90" s="281" t="str">
        <f ca="true">+IF(OFFSET('Sanitation Data'!$E$32,0,10*ROW('Sanitation Data'!E84))="","",OFFSET('Sanitation Data'!$E$32,0,10*ROW('Sanitation Data'!E84)))</f>
        <v/>
      </c>
      <c r="CU90" s="281" t="str">
        <f ca="true">+IF(OFFSET('Sanitation Data'!$F$28,0,10*ROW('Sanitation Data'!F84))="","",OFFSET('Sanitation Data'!$F$28,0,10*ROW('Sanitation Data'!F84)))</f>
        <v/>
      </c>
      <c r="CV90" s="281" t="str">
        <f ca="true">+IF(OFFSET('Sanitation Data'!$F$29,0,10*ROW('Sanitation Data'!F84))="","",OFFSET('Sanitation Data'!$F$29,0,10*ROW('Sanitation Data'!F84)))</f>
        <v/>
      </c>
      <c r="CW90" s="281" t="str">
        <f ca="true">+IF(OFFSET('Sanitation Data'!$F$30,0,10*ROW('Sanitation Data'!F84))="","",OFFSET('Sanitation Data'!$F$30,0,10*ROW('Sanitation Data'!F84)))</f>
        <v/>
      </c>
      <c r="CX90" s="281" t="str">
        <f ca="true">+IF(OFFSET('Sanitation Data'!$F$31,0,10*ROW('Sanitation Data'!F84))="","",OFFSET('Sanitation Data'!$F$31,0,10*ROW('Sanitation Data'!F84)))</f>
        <v/>
      </c>
      <c r="CY90" s="281" t="str">
        <f ca="true">+IF(OFFSET('Sanitation Data'!$F$32,0,10*ROW('Sanitation Data'!F84))="","",OFFSET('Sanitation Data'!$F$32,0,10*ROW('Sanitation Data'!F84)))</f>
        <v/>
      </c>
      <c r="CZ90" s="281" t="str">
        <f ca="true">+IF(OFFSET('Sanitation Data'!$G$28,0,10*ROW('Sanitation Data'!G84))="","",OFFSET('Sanitation Data'!$G$28,0,10*ROW('Sanitation Data'!G84)))</f>
        <v/>
      </c>
      <c r="DA90" s="281" t="str">
        <f ca="true">+IF(OFFSET('Sanitation Data'!$G$29,0,10*ROW('Sanitation Data'!G84))="","",OFFSET('Sanitation Data'!$G$29,0,10*ROW('Sanitation Data'!G84)))</f>
        <v/>
      </c>
      <c r="DB90" s="281" t="str">
        <f ca="true">+IF(OFFSET('Sanitation Data'!$G$30,0,10*ROW('Sanitation Data'!G84))="","",OFFSET('Sanitation Data'!$G$30,0,10*ROW('Sanitation Data'!G84)))</f>
        <v/>
      </c>
      <c r="DC90" s="281" t="str">
        <f ca="true">+IF(OFFSET('Sanitation Data'!$G$31,0,10*ROW('Sanitation Data'!G84))="","",OFFSET('Sanitation Data'!$G$31,0,10*ROW('Sanitation Data'!G84)))</f>
        <v/>
      </c>
      <c r="DD90" s="281" t="str">
        <f ca="true">+IF(OFFSET('Sanitation Data'!$G$32,0,10*ROW('Sanitation Data'!G84))="","",OFFSET('Sanitation Data'!$G$32,0,10*ROW('Sanitation Data'!G84)))</f>
        <v/>
      </c>
      <c r="DE90" s="281" t="str">
        <f ca="true">+IF(OFFSET('Sanitation Data'!$H$28,0,10*ROW('Sanitation Data'!H84))="","",OFFSET('Sanitation Data'!$H$28,0,10*ROW('Sanitation Data'!H84)))</f>
        <v/>
      </c>
      <c r="DF90" s="281" t="str">
        <f ca="true">+IF(OFFSET('Sanitation Data'!$H$29,0,10*ROW('Sanitation Data'!H84))="","",OFFSET('Sanitation Data'!$H$29,0,10*ROW('Sanitation Data'!H84)))</f>
        <v/>
      </c>
      <c r="DG90" s="281" t="str">
        <f ca="true">+IF(OFFSET('Sanitation Data'!$H$30,0,10*ROW('Sanitation Data'!H84))="","",OFFSET('Sanitation Data'!$H$30,0,10*ROW('Sanitation Data'!H84)))</f>
        <v/>
      </c>
      <c r="DH90" s="281" t="str">
        <f ca="true">+IF(OFFSET('Sanitation Data'!$H$31,0,10*ROW('Sanitation Data'!H84))="","",OFFSET('Sanitation Data'!$H$31,0,10*ROW('Sanitation Data'!H84)))</f>
        <v/>
      </c>
      <c r="DI90" s="281" t="str">
        <f ca="true">+IF(OFFSET('Sanitation Data'!$H$32,0,10*ROW('Sanitation Data'!H84))="","",OFFSET('Sanitation Data'!$H$32,0,10*ROW('Sanitation Data'!H84)))</f>
        <v/>
      </c>
      <c r="DJ90" s="281" t="str">
        <f ca="true">+IF(OFFSET('Sanitation Data'!$I$28,0,10*ROW('Sanitation Data'!I84))="","",OFFSET('Sanitation Data'!$I$28,0,10*ROW('Sanitation Data'!I84)))</f>
        <v/>
      </c>
      <c r="DK90" s="281" t="str">
        <f ca="true">+IF(OFFSET('Sanitation Data'!$I$29,0,10*ROW('Sanitation Data'!I84))="","",OFFSET('Sanitation Data'!$I$29,0,10*ROW('Sanitation Data'!I84)))</f>
        <v/>
      </c>
      <c r="DL90" s="281" t="str">
        <f ca="true">+IF(OFFSET('Sanitation Data'!$I$30,0,10*ROW('Sanitation Data'!I84))="","",OFFSET('Sanitation Data'!$I$30,0,10*ROW('Sanitation Data'!I84)))</f>
        <v/>
      </c>
      <c r="DM90" s="281" t="str">
        <f ca="true">+IF(OFFSET('Sanitation Data'!$I$31,0,10*ROW('Sanitation Data'!I84))="","",OFFSET('Sanitation Data'!$I$31,0,10*ROW('Sanitation Data'!I84)))</f>
        <v/>
      </c>
      <c r="DN90" s="281" t="str">
        <f ca="true">+IF(OFFSET('Sanitation Data'!$I$32,0,10*ROW('Sanitation Data'!I84))="","",OFFSET('Sanitation Data'!$I$32,0,10*ROW('Sanitation Data'!I84)))</f>
        <v/>
      </c>
      <c r="DO90" s="281" t="str">
        <f ca="true">+IF(OFFSET('Hygiene Data'!$D$11,0,10*ROW('Hygiene Data'!D84))="","",OFFSET('Hygiene Data'!$D$11,0,10*ROW('Hygiene Data'!D84)))</f>
        <v/>
      </c>
      <c r="DP90" s="281" t="str">
        <f ca="true">+IF(OFFSET('Hygiene Data'!$D$12,0,10*ROW('Hygiene Data'!D84))="","",OFFSET('Hygiene Data'!$D$12,0,10*ROW('Hygiene Data'!D84)))</f>
        <v/>
      </c>
      <c r="DQ90" s="281" t="str">
        <f ca="true">+IF(OFFSET('Hygiene Data'!$D$13,0,10*ROW('Hygiene Data'!D84))="","",OFFSET('Hygiene Data'!$D$13,0,10*ROW('Hygiene Data'!D84)))</f>
        <v/>
      </c>
      <c r="DR90" s="281" t="str">
        <f ca="true">+IF(OFFSET('Hygiene Data'!$E$11,0,10*ROW('Hygiene Data'!E84))="","",OFFSET('Hygiene Data'!$E$11,0,10*ROW('Hygiene Data'!E84)))</f>
        <v/>
      </c>
      <c r="DS90" s="281" t="str">
        <f ca="true">+IF(OFFSET('Hygiene Data'!$E$12,0,10*ROW('Hygiene Data'!E84))="","",OFFSET('Hygiene Data'!$E$12,0,10*ROW('Hygiene Data'!E84)))</f>
        <v/>
      </c>
      <c r="DT90" s="281" t="str">
        <f ca="true">+IF(OFFSET('Hygiene Data'!$E$13,0,10*ROW('Hygiene Data'!E84))="","",OFFSET('Hygiene Data'!$E$13,0,10*ROW('Hygiene Data'!E84)))</f>
        <v/>
      </c>
      <c r="DU90" s="281" t="str">
        <f ca="true">+IF(OFFSET('Hygiene Data'!$F$11,0,10*ROW('Hygiene Data'!F84))="","",OFFSET('Hygiene Data'!$F$11,0,10*ROW('Hygiene Data'!F84)))</f>
        <v/>
      </c>
      <c r="DV90" s="281" t="str">
        <f ca="true">+IF(OFFSET('Hygiene Data'!$F$12,0,10*ROW('Hygiene Data'!F84))="","",OFFSET('Hygiene Data'!$F$12,0,10*ROW('Hygiene Data'!F84)))</f>
        <v/>
      </c>
      <c r="DW90" s="281" t="str">
        <f ca="true">+IF(OFFSET('Hygiene Data'!$F$13,0,10*ROW('Hygiene Data'!F84))="","",OFFSET('Hygiene Data'!$F$13,0,10*ROW('Hygiene Data'!F84)))</f>
        <v/>
      </c>
      <c r="DX90" s="281" t="str">
        <f ca="true">+IF(OFFSET('Hygiene Data'!$G$11,0,10*ROW('Hygiene Data'!G84))="","",OFFSET('Hygiene Data'!$G$11,0,10*ROW('Hygiene Data'!G84)))</f>
        <v/>
      </c>
      <c r="DY90" s="281" t="str">
        <f ca="true">+IF(OFFSET('Hygiene Data'!$G$12,0,10*ROW('Hygiene Data'!G84))="","",OFFSET('Hygiene Data'!$G$12,0,10*ROW('Hygiene Data'!G84)))</f>
        <v/>
      </c>
      <c r="DZ90" s="281" t="str">
        <f ca="true">+IF(OFFSET('Hygiene Data'!$G$13,0,10*ROW('Hygiene Data'!G84))="","",OFFSET('Hygiene Data'!$G$13,0,10*ROW('Hygiene Data'!G84)))</f>
        <v/>
      </c>
      <c r="EA90" s="281" t="str">
        <f ca="true">+IF(OFFSET('Hygiene Data'!$H$11,0,10*ROW('Hygiene Data'!H84))="","",OFFSET('Hygiene Data'!$H$11,0,10*ROW('Hygiene Data'!H84)))</f>
        <v/>
      </c>
      <c r="EB90" s="281" t="str">
        <f ca="true">+IF(OFFSET('Hygiene Data'!$H$12,0,10*ROW('Hygiene Data'!H84))="","",OFFSET('Hygiene Data'!$H$12,0,10*ROW('Hygiene Data'!H84)))</f>
        <v/>
      </c>
      <c r="EC90" s="281" t="str">
        <f ca="true">+IF(OFFSET('Hygiene Data'!$H$13,0,10*ROW('Hygiene Data'!H84))="","",OFFSET('Hygiene Data'!$H$13,0,10*ROW('Hygiene Data'!H84)))</f>
        <v/>
      </c>
      <c r="ED90" s="281" t="str">
        <f ca="true">+IF(OFFSET('Hygiene Data'!$I$11,0,10*ROW('Hygiene Data'!I84))="","",OFFSET('Hygiene Data'!$I$11,0,10*ROW('Hygiene Data'!I84)))</f>
        <v/>
      </c>
      <c r="EE90" s="281" t="str">
        <f ca="true">+IF(OFFSET('Hygiene Data'!$I$12,0,10*ROW('Hygiene Data'!I84))="","",OFFSET('Hygiene Data'!$I$12,0,10*ROW('Hygiene Data'!I84)))</f>
        <v/>
      </c>
      <c r="EF90" s="281"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7"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1"/>
      <c r="BS91" s="281" t="str">
        <f ca="true">+IF(OFFSET('Water Data'!$D$27,0,10*ROW('Water Data'!D85))="","",OFFSET('Water Data'!$D$27,0,10*ROW('Water Data'!D85)))</f>
        <v/>
      </c>
      <c r="BT91" s="281" t="str">
        <f ca="true">+IF(OFFSET('Water Data'!$D$28,0,10*ROW('Water Data'!D85))="","",OFFSET('Water Data'!$D$28,0,10*ROW('Water Data'!D85)))</f>
        <v/>
      </c>
      <c r="BU91" s="281" t="str">
        <f ca="true">+IF(OFFSET('Water Data'!$D$29,0,10*ROW('Water Data'!D85))="","",OFFSET('Water Data'!$D$29,0,10*ROW('Water Data'!D85)))</f>
        <v/>
      </c>
      <c r="BV91" s="281" t="str">
        <f ca="true">+IF(OFFSET('Water Data'!$E$27,0,10*ROW('Water Data'!E85))="","",OFFSET('Water Data'!$E$27,0,10*ROW('Water Data'!E85)))</f>
        <v/>
      </c>
      <c r="BW91" s="281" t="str">
        <f ca="true">+IF(OFFSET('Water Data'!$E$28,0,10*ROW('Water Data'!E85))="","",OFFSET('Water Data'!$E$28,0,10*ROW('Water Data'!E85)))</f>
        <v/>
      </c>
      <c r="BX91" s="281" t="str">
        <f ca="true">+IF(OFFSET('Water Data'!$E$29,0,10*ROW('Water Data'!E85))="","",OFFSET('Water Data'!$E$29,0,10*ROW('Water Data'!E85)))</f>
        <v/>
      </c>
      <c r="BY91" s="281" t="str">
        <f ca="true">+IF(OFFSET('Water Data'!$F$27,0,10*ROW('Water Data'!F85))="","",OFFSET('Water Data'!$F$27,0,10*ROW('Water Data'!F85)))</f>
        <v/>
      </c>
      <c r="BZ91" s="281" t="str">
        <f ca="true">+IF(OFFSET('Water Data'!$F$28,0,10*ROW('Water Data'!F85))="","",OFFSET('Water Data'!$F$28,0,10*ROW('Water Data'!F85)))</f>
        <v/>
      </c>
      <c r="CA91" s="281" t="str">
        <f ca="true">+IF(OFFSET('Water Data'!$F$29,0,10*ROW('Water Data'!F85))="","",OFFSET('Water Data'!$F$29,0,10*ROW('Water Data'!F85)))</f>
        <v/>
      </c>
      <c r="CB91" s="281" t="str">
        <f ca="true">+IF(OFFSET('Water Data'!$G$27,0,10*ROW('Water Data'!G85))="","",OFFSET('Water Data'!$G$27,0,10*ROW('Water Data'!G85)))</f>
        <v/>
      </c>
      <c r="CC91" s="281" t="str">
        <f ca="true">+IF(OFFSET('Water Data'!$G$28,0,10*ROW('Water Data'!G85))="","",OFFSET('Water Data'!$G$28,0,10*ROW('Water Data'!G85)))</f>
        <v/>
      </c>
      <c r="CD91" s="281" t="str">
        <f ca="true">+IF(OFFSET('Water Data'!$G$29,0,10*ROW('Water Data'!G85))="","",OFFSET('Water Data'!$G$29,0,10*ROW('Water Data'!G85)))</f>
        <v/>
      </c>
      <c r="CE91" s="281" t="str">
        <f ca="true">+IF(OFFSET('Water Data'!$H$27,0,10*ROW('Water Data'!H85))="","",OFFSET('Water Data'!$H$27,0,10*ROW('Water Data'!H85)))</f>
        <v/>
      </c>
      <c r="CF91" s="281" t="str">
        <f ca="true">+IF(OFFSET('Water Data'!$H$28,0,10*ROW('Water Data'!H85))="","",OFFSET('Water Data'!$H$28,0,10*ROW('Water Data'!H85)))</f>
        <v/>
      </c>
      <c r="CG91" s="281" t="str">
        <f ca="true">+IF(OFFSET('Water Data'!$H$29,0,10*ROW('Water Data'!H85))="","",OFFSET('Water Data'!$H$29,0,10*ROW('Water Data'!H85)))</f>
        <v/>
      </c>
      <c r="CH91" s="281" t="str">
        <f ca="true">+IF(OFFSET('Water Data'!$I$27,0,10*ROW('Water Data'!I85))="","",OFFSET('Water Data'!$I$27,0,10*ROW('Water Data'!I85)))</f>
        <v/>
      </c>
      <c r="CI91" s="281" t="str">
        <f ca="true">+IF(OFFSET('Water Data'!$I$28,0,10*ROW('Water Data'!I85))="","",OFFSET('Water Data'!$I$28,0,10*ROW('Water Data'!I85)))</f>
        <v/>
      </c>
      <c r="CJ91" s="281" t="str">
        <f ca="true">+IF(OFFSET('Water Data'!$I$29,0,10*ROW('Water Data'!I85))="","",OFFSET('Water Data'!$I$29,0,10*ROW('Water Data'!I85)))</f>
        <v/>
      </c>
      <c r="CK91" s="281" t="str">
        <f ca="true">+IF(OFFSET('Sanitation Data'!$D$28,0,10*ROW('Sanitation Data'!D85))="","",OFFSET('Sanitation Data'!$D$28,0,10*ROW('Sanitation Data'!D85)))</f>
        <v/>
      </c>
      <c r="CL91" s="281" t="str">
        <f ca="true">+IF(OFFSET('Sanitation Data'!$D$29,0,10*ROW('Sanitation Data'!D85))="","",OFFSET('Sanitation Data'!$D$29,0,10*ROW('Sanitation Data'!D85)))</f>
        <v/>
      </c>
      <c r="CM91" s="281" t="str">
        <f ca="true">+IF(OFFSET('Sanitation Data'!$D$30,0,10*ROW('Sanitation Data'!D85))="","",OFFSET('Sanitation Data'!$D$30,0,10*ROW('Sanitation Data'!D85)))</f>
        <v/>
      </c>
      <c r="CN91" s="281" t="str">
        <f ca="true">+IF(OFFSET('Sanitation Data'!$D$31,0,10*ROW('Sanitation Data'!D85))="","",OFFSET('Sanitation Data'!$D$31,0,10*ROW('Sanitation Data'!D85)))</f>
        <v/>
      </c>
      <c r="CO91" s="281" t="str">
        <f ca="true">+IF(OFFSET('Sanitation Data'!$D$32,0,10*ROW('Sanitation Data'!D85))="","",OFFSET('Sanitation Data'!$D$32,0,10*ROW('Sanitation Data'!D85)))</f>
        <v/>
      </c>
      <c r="CP91" s="281" t="str">
        <f ca="true">+IF(OFFSET('Sanitation Data'!$E$28,0,10*ROW('Sanitation Data'!E85))="","",OFFSET('Sanitation Data'!$E$28,0,10*ROW('Sanitation Data'!E85)))</f>
        <v/>
      </c>
      <c r="CQ91" s="281" t="str">
        <f ca="true">+IF(OFFSET('Sanitation Data'!$E$29,0,10*ROW('Sanitation Data'!E85))="","",OFFSET('Sanitation Data'!$E$29,0,10*ROW('Sanitation Data'!E85)))</f>
        <v/>
      </c>
      <c r="CR91" s="281" t="str">
        <f ca="true">+IF(OFFSET('Sanitation Data'!$E$30,0,10*ROW('Sanitation Data'!E85))="","",OFFSET('Sanitation Data'!$E$30,0,10*ROW('Sanitation Data'!E85)))</f>
        <v/>
      </c>
      <c r="CS91" s="281" t="str">
        <f ca="true">+IF(OFFSET('Sanitation Data'!$E$31,0,10*ROW('Sanitation Data'!E85))="","",OFFSET('Sanitation Data'!$E$31,0,10*ROW('Sanitation Data'!E85)))</f>
        <v/>
      </c>
      <c r="CT91" s="281" t="str">
        <f ca="true">+IF(OFFSET('Sanitation Data'!$E$32,0,10*ROW('Sanitation Data'!E85))="","",OFFSET('Sanitation Data'!$E$32,0,10*ROW('Sanitation Data'!E85)))</f>
        <v/>
      </c>
      <c r="CU91" s="281" t="str">
        <f ca="true">+IF(OFFSET('Sanitation Data'!$F$28,0,10*ROW('Sanitation Data'!F85))="","",OFFSET('Sanitation Data'!$F$28,0,10*ROW('Sanitation Data'!F85)))</f>
        <v/>
      </c>
      <c r="CV91" s="281" t="str">
        <f ca="true">+IF(OFFSET('Sanitation Data'!$F$29,0,10*ROW('Sanitation Data'!F85))="","",OFFSET('Sanitation Data'!$F$29,0,10*ROW('Sanitation Data'!F85)))</f>
        <v/>
      </c>
      <c r="CW91" s="281" t="str">
        <f ca="true">+IF(OFFSET('Sanitation Data'!$F$30,0,10*ROW('Sanitation Data'!F85))="","",OFFSET('Sanitation Data'!$F$30,0,10*ROW('Sanitation Data'!F85)))</f>
        <v/>
      </c>
      <c r="CX91" s="281" t="str">
        <f ca="true">+IF(OFFSET('Sanitation Data'!$F$31,0,10*ROW('Sanitation Data'!F85))="","",OFFSET('Sanitation Data'!$F$31,0,10*ROW('Sanitation Data'!F85)))</f>
        <v/>
      </c>
      <c r="CY91" s="281" t="str">
        <f ca="true">+IF(OFFSET('Sanitation Data'!$F$32,0,10*ROW('Sanitation Data'!F85))="","",OFFSET('Sanitation Data'!$F$32,0,10*ROW('Sanitation Data'!F85)))</f>
        <v/>
      </c>
      <c r="CZ91" s="281" t="str">
        <f ca="true">+IF(OFFSET('Sanitation Data'!$G$28,0,10*ROW('Sanitation Data'!G85))="","",OFFSET('Sanitation Data'!$G$28,0,10*ROW('Sanitation Data'!G85)))</f>
        <v/>
      </c>
      <c r="DA91" s="281" t="str">
        <f ca="true">+IF(OFFSET('Sanitation Data'!$G$29,0,10*ROW('Sanitation Data'!G85))="","",OFFSET('Sanitation Data'!$G$29,0,10*ROW('Sanitation Data'!G85)))</f>
        <v/>
      </c>
      <c r="DB91" s="281" t="str">
        <f ca="true">+IF(OFFSET('Sanitation Data'!$G$30,0,10*ROW('Sanitation Data'!G85))="","",OFFSET('Sanitation Data'!$G$30,0,10*ROW('Sanitation Data'!G85)))</f>
        <v/>
      </c>
      <c r="DC91" s="281" t="str">
        <f ca="true">+IF(OFFSET('Sanitation Data'!$G$31,0,10*ROW('Sanitation Data'!G85))="","",OFFSET('Sanitation Data'!$G$31,0,10*ROW('Sanitation Data'!G85)))</f>
        <v/>
      </c>
      <c r="DD91" s="281" t="str">
        <f ca="true">+IF(OFFSET('Sanitation Data'!$G$32,0,10*ROW('Sanitation Data'!G85))="","",OFFSET('Sanitation Data'!$G$32,0,10*ROW('Sanitation Data'!G85)))</f>
        <v/>
      </c>
      <c r="DE91" s="281" t="str">
        <f ca="true">+IF(OFFSET('Sanitation Data'!$H$28,0,10*ROW('Sanitation Data'!H85))="","",OFFSET('Sanitation Data'!$H$28,0,10*ROW('Sanitation Data'!H85)))</f>
        <v/>
      </c>
      <c r="DF91" s="281" t="str">
        <f ca="true">+IF(OFFSET('Sanitation Data'!$H$29,0,10*ROW('Sanitation Data'!H85))="","",OFFSET('Sanitation Data'!$H$29,0,10*ROW('Sanitation Data'!H85)))</f>
        <v/>
      </c>
      <c r="DG91" s="281" t="str">
        <f ca="true">+IF(OFFSET('Sanitation Data'!$H$30,0,10*ROW('Sanitation Data'!H85))="","",OFFSET('Sanitation Data'!$H$30,0,10*ROW('Sanitation Data'!H85)))</f>
        <v/>
      </c>
      <c r="DH91" s="281" t="str">
        <f ca="true">+IF(OFFSET('Sanitation Data'!$H$31,0,10*ROW('Sanitation Data'!H85))="","",OFFSET('Sanitation Data'!$H$31,0,10*ROW('Sanitation Data'!H85)))</f>
        <v/>
      </c>
      <c r="DI91" s="281" t="str">
        <f ca="true">+IF(OFFSET('Sanitation Data'!$H$32,0,10*ROW('Sanitation Data'!H85))="","",OFFSET('Sanitation Data'!$H$32,0,10*ROW('Sanitation Data'!H85)))</f>
        <v/>
      </c>
      <c r="DJ91" s="281" t="str">
        <f ca="true">+IF(OFFSET('Sanitation Data'!$I$28,0,10*ROW('Sanitation Data'!I85))="","",OFFSET('Sanitation Data'!$I$28,0,10*ROW('Sanitation Data'!I85)))</f>
        <v/>
      </c>
      <c r="DK91" s="281" t="str">
        <f ca="true">+IF(OFFSET('Sanitation Data'!$I$29,0,10*ROW('Sanitation Data'!I85))="","",OFFSET('Sanitation Data'!$I$29,0,10*ROW('Sanitation Data'!I85)))</f>
        <v/>
      </c>
      <c r="DL91" s="281" t="str">
        <f ca="true">+IF(OFFSET('Sanitation Data'!$I$30,0,10*ROW('Sanitation Data'!I85))="","",OFFSET('Sanitation Data'!$I$30,0,10*ROW('Sanitation Data'!I85)))</f>
        <v/>
      </c>
      <c r="DM91" s="281" t="str">
        <f ca="true">+IF(OFFSET('Sanitation Data'!$I$31,0,10*ROW('Sanitation Data'!I85))="","",OFFSET('Sanitation Data'!$I$31,0,10*ROW('Sanitation Data'!I85)))</f>
        <v/>
      </c>
      <c r="DN91" s="281" t="str">
        <f ca="true">+IF(OFFSET('Sanitation Data'!$I$32,0,10*ROW('Sanitation Data'!I85))="","",OFFSET('Sanitation Data'!$I$32,0,10*ROW('Sanitation Data'!I85)))</f>
        <v/>
      </c>
      <c r="DO91" s="281" t="str">
        <f ca="true">+IF(OFFSET('Hygiene Data'!$D$11,0,10*ROW('Hygiene Data'!D85))="","",OFFSET('Hygiene Data'!$D$11,0,10*ROW('Hygiene Data'!D85)))</f>
        <v/>
      </c>
      <c r="DP91" s="281" t="str">
        <f ca="true">+IF(OFFSET('Hygiene Data'!$D$12,0,10*ROW('Hygiene Data'!D85))="","",OFFSET('Hygiene Data'!$D$12,0,10*ROW('Hygiene Data'!D85)))</f>
        <v/>
      </c>
      <c r="DQ91" s="281" t="str">
        <f ca="true">+IF(OFFSET('Hygiene Data'!$D$13,0,10*ROW('Hygiene Data'!D85))="","",OFFSET('Hygiene Data'!$D$13,0,10*ROW('Hygiene Data'!D85)))</f>
        <v/>
      </c>
      <c r="DR91" s="281" t="str">
        <f ca="true">+IF(OFFSET('Hygiene Data'!$E$11,0,10*ROW('Hygiene Data'!E85))="","",OFFSET('Hygiene Data'!$E$11,0,10*ROW('Hygiene Data'!E85)))</f>
        <v/>
      </c>
      <c r="DS91" s="281" t="str">
        <f ca="true">+IF(OFFSET('Hygiene Data'!$E$12,0,10*ROW('Hygiene Data'!E85))="","",OFFSET('Hygiene Data'!$E$12,0,10*ROW('Hygiene Data'!E85)))</f>
        <v/>
      </c>
      <c r="DT91" s="281" t="str">
        <f ca="true">+IF(OFFSET('Hygiene Data'!$E$13,0,10*ROW('Hygiene Data'!E85))="","",OFFSET('Hygiene Data'!$E$13,0,10*ROW('Hygiene Data'!E85)))</f>
        <v/>
      </c>
      <c r="DU91" s="281" t="str">
        <f ca="true">+IF(OFFSET('Hygiene Data'!$F$11,0,10*ROW('Hygiene Data'!F85))="","",OFFSET('Hygiene Data'!$F$11,0,10*ROW('Hygiene Data'!F85)))</f>
        <v/>
      </c>
      <c r="DV91" s="281" t="str">
        <f ca="true">+IF(OFFSET('Hygiene Data'!$F$12,0,10*ROW('Hygiene Data'!F85))="","",OFFSET('Hygiene Data'!$F$12,0,10*ROW('Hygiene Data'!F85)))</f>
        <v/>
      </c>
      <c r="DW91" s="281" t="str">
        <f ca="true">+IF(OFFSET('Hygiene Data'!$F$13,0,10*ROW('Hygiene Data'!F85))="","",OFFSET('Hygiene Data'!$F$13,0,10*ROW('Hygiene Data'!F85)))</f>
        <v/>
      </c>
      <c r="DX91" s="281" t="str">
        <f ca="true">+IF(OFFSET('Hygiene Data'!$G$11,0,10*ROW('Hygiene Data'!G85))="","",OFFSET('Hygiene Data'!$G$11,0,10*ROW('Hygiene Data'!G85)))</f>
        <v/>
      </c>
      <c r="DY91" s="281" t="str">
        <f ca="true">+IF(OFFSET('Hygiene Data'!$G$12,0,10*ROW('Hygiene Data'!G85))="","",OFFSET('Hygiene Data'!$G$12,0,10*ROW('Hygiene Data'!G85)))</f>
        <v/>
      </c>
      <c r="DZ91" s="281" t="str">
        <f ca="true">+IF(OFFSET('Hygiene Data'!$G$13,0,10*ROW('Hygiene Data'!G85))="","",OFFSET('Hygiene Data'!$G$13,0,10*ROW('Hygiene Data'!G85)))</f>
        <v/>
      </c>
      <c r="EA91" s="281" t="str">
        <f ca="true">+IF(OFFSET('Hygiene Data'!$H$11,0,10*ROW('Hygiene Data'!H85))="","",OFFSET('Hygiene Data'!$H$11,0,10*ROW('Hygiene Data'!H85)))</f>
        <v/>
      </c>
      <c r="EB91" s="281" t="str">
        <f ca="true">+IF(OFFSET('Hygiene Data'!$H$12,0,10*ROW('Hygiene Data'!H85))="","",OFFSET('Hygiene Data'!$H$12,0,10*ROW('Hygiene Data'!H85)))</f>
        <v/>
      </c>
      <c r="EC91" s="281" t="str">
        <f ca="true">+IF(OFFSET('Hygiene Data'!$H$13,0,10*ROW('Hygiene Data'!H85))="","",OFFSET('Hygiene Data'!$H$13,0,10*ROW('Hygiene Data'!H85)))</f>
        <v/>
      </c>
      <c r="ED91" s="281" t="str">
        <f ca="true">+IF(OFFSET('Hygiene Data'!$I$11,0,10*ROW('Hygiene Data'!I85))="","",OFFSET('Hygiene Data'!$I$11,0,10*ROW('Hygiene Data'!I85)))</f>
        <v/>
      </c>
      <c r="EE91" s="281" t="str">
        <f ca="true">+IF(OFFSET('Hygiene Data'!$I$12,0,10*ROW('Hygiene Data'!I85))="","",OFFSET('Hygiene Data'!$I$12,0,10*ROW('Hygiene Data'!I85)))</f>
        <v/>
      </c>
      <c r="EF91" s="281"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7"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1"/>
      <c r="BS92" s="281" t="str">
        <f ca="true">+IF(OFFSET('Water Data'!$D$27,0,10*ROW('Water Data'!D86))="","",OFFSET('Water Data'!$D$27,0,10*ROW('Water Data'!D86)))</f>
        <v/>
      </c>
      <c r="BT92" s="281" t="str">
        <f ca="true">+IF(OFFSET('Water Data'!$D$28,0,10*ROW('Water Data'!D86))="","",OFFSET('Water Data'!$D$28,0,10*ROW('Water Data'!D86)))</f>
        <v/>
      </c>
      <c r="BU92" s="281" t="str">
        <f ca="true">+IF(OFFSET('Water Data'!$D$29,0,10*ROW('Water Data'!D86))="","",OFFSET('Water Data'!$D$29,0,10*ROW('Water Data'!D86)))</f>
        <v/>
      </c>
      <c r="BV92" s="281" t="str">
        <f ca="true">+IF(OFFSET('Water Data'!$E$27,0,10*ROW('Water Data'!E86))="","",OFFSET('Water Data'!$E$27,0,10*ROW('Water Data'!E86)))</f>
        <v/>
      </c>
      <c r="BW92" s="281" t="str">
        <f ca="true">+IF(OFFSET('Water Data'!$E$28,0,10*ROW('Water Data'!E86))="","",OFFSET('Water Data'!$E$28,0,10*ROW('Water Data'!E86)))</f>
        <v/>
      </c>
      <c r="BX92" s="281" t="str">
        <f ca="true">+IF(OFFSET('Water Data'!$E$29,0,10*ROW('Water Data'!E86))="","",OFFSET('Water Data'!$E$29,0,10*ROW('Water Data'!E86)))</f>
        <v/>
      </c>
      <c r="BY92" s="281" t="str">
        <f ca="true">+IF(OFFSET('Water Data'!$F$27,0,10*ROW('Water Data'!F86))="","",OFFSET('Water Data'!$F$27,0,10*ROW('Water Data'!F86)))</f>
        <v/>
      </c>
      <c r="BZ92" s="281" t="str">
        <f ca="true">+IF(OFFSET('Water Data'!$F$28,0,10*ROW('Water Data'!F86))="","",OFFSET('Water Data'!$F$28,0,10*ROW('Water Data'!F86)))</f>
        <v/>
      </c>
      <c r="CA92" s="281" t="str">
        <f ca="true">+IF(OFFSET('Water Data'!$F$29,0,10*ROW('Water Data'!F86))="","",OFFSET('Water Data'!$F$29,0,10*ROW('Water Data'!F86)))</f>
        <v/>
      </c>
      <c r="CB92" s="281" t="str">
        <f ca="true">+IF(OFFSET('Water Data'!$G$27,0,10*ROW('Water Data'!G86))="","",OFFSET('Water Data'!$G$27,0,10*ROW('Water Data'!G86)))</f>
        <v/>
      </c>
      <c r="CC92" s="281" t="str">
        <f ca="true">+IF(OFFSET('Water Data'!$G$28,0,10*ROW('Water Data'!G86))="","",OFFSET('Water Data'!$G$28,0,10*ROW('Water Data'!G86)))</f>
        <v/>
      </c>
      <c r="CD92" s="281" t="str">
        <f ca="true">+IF(OFFSET('Water Data'!$G$29,0,10*ROW('Water Data'!G86))="","",OFFSET('Water Data'!$G$29,0,10*ROW('Water Data'!G86)))</f>
        <v/>
      </c>
      <c r="CE92" s="281" t="str">
        <f ca="true">+IF(OFFSET('Water Data'!$H$27,0,10*ROW('Water Data'!H86))="","",OFFSET('Water Data'!$H$27,0,10*ROW('Water Data'!H86)))</f>
        <v/>
      </c>
      <c r="CF92" s="281" t="str">
        <f ca="true">+IF(OFFSET('Water Data'!$H$28,0,10*ROW('Water Data'!H86))="","",OFFSET('Water Data'!$H$28,0,10*ROW('Water Data'!H86)))</f>
        <v/>
      </c>
      <c r="CG92" s="281" t="str">
        <f ca="true">+IF(OFFSET('Water Data'!$H$29,0,10*ROW('Water Data'!H86))="","",OFFSET('Water Data'!$H$29,0,10*ROW('Water Data'!H86)))</f>
        <v/>
      </c>
      <c r="CH92" s="281" t="str">
        <f ca="true">+IF(OFFSET('Water Data'!$I$27,0,10*ROW('Water Data'!I86))="","",OFFSET('Water Data'!$I$27,0,10*ROW('Water Data'!I86)))</f>
        <v/>
      </c>
      <c r="CI92" s="281" t="str">
        <f ca="true">+IF(OFFSET('Water Data'!$I$28,0,10*ROW('Water Data'!I86))="","",OFFSET('Water Data'!$I$28,0,10*ROW('Water Data'!I86)))</f>
        <v/>
      </c>
      <c r="CJ92" s="281" t="str">
        <f ca="true">+IF(OFFSET('Water Data'!$I$29,0,10*ROW('Water Data'!I86))="","",OFFSET('Water Data'!$I$29,0,10*ROW('Water Data'!I86)))</f>
        <v/>
      </c>
      <c r="CK92" s="281" t="str">
        <f ca="true">+IF(OFFSET('Sanitation Data'!$D$28,0,10*ROW('Sanitation Data'!D86))="","",OFFSET('Sanitation Data'!$D$28,0,10*ROW('Sanitation Data'!D86)))</f>
        <v/>
      </c>
      <c r="CL92" s="281" t="str">
        <f ca="true">+IF(OFFSET('Sanitation Data'!$D$29,0,10*ROW('Sanitation Data'!D86))="","",OFFSET('Sanitation Data'!$D$29,0,10*ROW('Sanitation Data'!D86)))</f>
        <v/>
      </c>
      <c r="CM92" s="281" t="str">
        <f ca="true">+IF(OFFSET('Sanitation Data'!$D$30,0,10*ROW('Sanitation Data'!D86))="","",OFFSET('Sanitation Data'!$D$30,0,10*ROW('Sanitation Data'!D86)))</f>
        <v/>
      </c>
      <c r="CN92" s="281" t="str">
        <f ca="true">+IF(OFFSET('Sanitation Data'!$D$31,0,10*ROW('Sanitation Data'!D86))="","",OFFSET('Sanitation Data'!$D$31,0,10*ROW('Sanitation Data'!D86)))</f>
        <v/>
      </c>
      <c r="CO92" s="281" t="str">
        <f ca="true">+IF(OFFSET('Sanitation Data'!$D$32,0,10*ROW('Sanitation Data'!D86))="","",OFFSET('Sanitation Data'!$D$32,0,10*ROW('Sanitation Data'!D86)))</f>
        <v/>
      </c>
      <c r="CP92" s="281" t="str">
        <f ca="true">+IF(OFFSET('Sanitation Data'!$E$28,0,10*ROW('Sanitation Data'!E86))="","",OFFSET('Sanitation Data'!$E$28,0,10*ROW('Sanitation Data'!E86)))</f>
        <v/>
      </c>
      <c r="CQ92" s="281" t="str">
        <f ca="true">+IF(OFFSET('Sanitation Data'!$E$29,0,10*ROW('Sanitation Data'!E86))="","",OFFSET('Sanitation Data'!$E$29,0,10*ROW('Sanitation Data'!E86)))</f>
        <v/>
      </c>
      <c r="CR92" s="281" t="str">
        <f ca="true">+IF(OFFSET('Sanitation Data'!$E$30,0,10*ROW('Sanitation Data'!E86))="","",OFFSET('Sanitation Data'!$E$30,0,10*ROW('Sanitation Data'!E86)))</f>
        <v/>
      </c>
      <c r="CS92" s="281" t="str">
        <f ca="true">+IF(OFFSET('Sanitation Data'!$E$31,0,10*ROW('Sanitation Data'!E86))="","",OFFSET('Sanitation Data'!$E$31,0,10*ROW('Sanitation Data'!E86)))</f>
        <v/>
      </c>
      <c r="CT92" s="281" t="str">
        <f ca="true">+IF(OFFSET('Sanitation Data'!$E$32,0,10*ROW('Sanitation Data'!E86))="","",OFFSET('Sanitation Data'!$E$32,0,10*ROW('Sanitation Data'!E86)))</f>
        <v/>
      </c>
      <c r="CU92" s="281" t="str">
        <f ca="true">+IF(OFFSET('Sanitation Data'!$F$28,0,10*ROW('Sanitation Data'!F86))="","",OFFSET('Sanitation Data'!$F$28,0,10*ROW('Sanitation Data'!F86)))</f>
        <v/>
      </c>
      <c r="CV92" s="281" t="str">
        <f ca="true">+IF(OFFSET('Sanitation Data'!$F$29,0,10*ROW('Sanitation Data'!F86))="","",OFFSET('Sanitation Data'!$F$29,0,10*ROW('Sanitation Data'!F86)))</f>
        <v/>
      </c>
      <c r="CW92" s="281" t="str">
        <f ca="true">+IF(OFFSET('Sanitation Data'!$F$30,0,10*ROW('Sanitation Data'!F86))="","",OFFSET('Sanitation Data'!$F$30,0,10*ROW('Sanitation Data'!F86)))</f>
        <v/>
      </c>
      <c r="CX92" s="281" t="str">
        <f ca="true">+IF(OFFSET('Sanitation Data'!$F$31,0,10*ROW('Sanitation Data'!F86))="","",OFFSET('Sanitation Data'!$F$31,0,10*ROW('Sanitation Data'!F86)))</f>
        <v/>
      </c>
      <c r="CY92" s="281" t="str">
        <f ca="true">+IF(OFFSET('Sanitation Data'!$F$32,0,10*ROW('Sanitation Data'!F86))="","",OFFSET('Sanitation Data'!$F$32,0,10*ROW('Sanitation Data'!F86)))</f>
        <v/>
      </c>
      <c r="CZ92" s="281" t="str">
        <f ca="true">+IF(OFFSET('Sanitation Data'!$G$28,0,10*ROW('Sanitation Data'!G86))="","",OFFSET('Sanitation Data'!$G$28,0,10*ROW('Sanitation Data'!G86)))</f>
        <v/>
      </c>
      <c r="DA92" s="281" t="str">
        <f ca="true">+IF(OFFSET('Sanitation Data'!$G$29,0,10*ROW('Sanitation Data'!G86))="","",OFFSET('Sanitation Data'!$G$29,0,10*ROW('Sanitation Data'!G86)))</f>
        <v/>
      </c>
      <c r="DB92" s="281" t="str">
        <f ca="true">+IF(OFFSET('Sanitation Data'!$G$30,0,10*ROW('Sanitation Data'!G86))="","",OFFSET('Sanitation Data'!$G$30,0,10*ROW('Sanitation Data'!G86)))</f>
        <v/>
      </c>
      <c r="DC92" s="281" t="str">
        <f ca="true">+IF(OFFSET('Sanitation Data'!$G$31,0,10*ROW('Sanitation Data'!G86))="","",OFFSET('Sanitation Data'!$G$31,0,10*ROW('Sanitation Data'!G86)))</f>
        <v/>
      </c>
      <c r="DD92" s="281" t="str">
        <f ca="true">+IF(OFFSET('Sanitation Data'!$G$32,0,10*ROW('Sanitation Data'!G86))="","",OFFSET('Sanitation Data'!$G$32,0,10*ROW('Sanitation Data'!G86)))</f>
        <v/>
      </c>
      <c r="DE92" s="281" t="str">
        <f ca="true">+IF(OFFSET('Sanitation Data'!$H$28,0,10*ROW('Sanitation Data'!H86))="","",OFFSET('Sanitation Data'!$H$28,0,10*ROW('Sanitation Data'!H86)))</f>
        <v/>
      </c>
      <c r="DF92" s="281" t="str">
        <f ca="true">+IF(OFFSET('Sanitation Data'!$H$29,0,10*ROW('Sanitation Data'!H86))="","",OFFSET('Sanitation Data'!$H$29,0,10*ROW('Sanitation Data'!H86)))</f>
        <v/>
      </c>
      <c r="DG92" s="281" t="str">
        <f ca="true">+IF(OFFSET('Sanitation Data'!$H$30,0,10*ROW('Sanitation Data'!H86))="","",OFFSET('Sanitation Data'!$H$30,0,10*ROW('Sanitation Data'!H86)))</f>
        <v/>
      </c>
      <c r="DH92" s="281" t="str">
        <f ca="true">+IF(OFFSET('Sanitation Data'!$H$31,0,10*ROW('Sanitation Data'!H86))="","",OFFSET('Sanitation Data'!$H$31,0,10*ROW('Sanitation Data'!H86)))</f>
        <v/>
      </c>
      <c r="DI92" s="281" t="str">
        <f ca="true">+IF(OFFSET('Sanitation Data'!$H$32,0,10*ROW('Sanitation Data'!H86))="","",OFFSET('Sanitation Data'!$H$32,0,10*ROW('Sanitation Data'!H86)))</f>
        <v/>
      </c>
      <c r="DJ92" s="281" t="str">
        <f ca="true">+IF(OFFSET('Sanitation Data'!$I$28,0,10*ROW('Sanitation Data'!I86))="","",OFFSET('Sanitation Data'!$I$28,0,10*ROW('Sanitation Data'!I86)))</f>
        <v/>
      </c>
      <c r="DK92" s="281" t="str">
        <f ca="true">+IF(OFFSET('Sanitation Data'!$I$29,0,10*ROW('Sanitation Data'!I86))="","",OFFSET('Sanitation Data'!$I$29,0,10*ROW('Sanitation Data'!I86)))</f>
        <v/>
      </c>
      <c r="DL92" s="281" t="str">
        <f ca="true">+IF(OFFSET('Sanitation Data'!$I$30,0,10*ROW('Sanitation Data'!I86))="","",OFFSET('Sanitation Data'!$I$30,0,10*ROW('Sanitation Data'!I86)))</f>
        <v/>
      </c>
      <c r="DM92" s="281" t="str">
        <f ca="true">+IF(OFFSET('Sanitation Data'!$I$31,0,10*ROW('Sanitation Data'!I86))="","",OFFSET('Sanitation Data'!$I$31,0,10*ROW('Sanitation Data'!I86)))</f>
        <v/>
      </c>
      <c r="DN92" s="281" t="str">
        <f ca="true">+IF(OFFSET('Sanitation Data'!$I$32,0,10*ROW('Sanitation Data'!I86))="","",OFFSET('Sanitation Data'!$I$32,0,10*ROW('Sanitation Data'!I86)))</f>
        <v/>
      </c>
      <c r="DO92" s="281" t="str">
        <f ca="true">+IF(OFFSET('Hygiene Data'!$D$11,0,10*ROW('Hygiene Data'!D86))="","",OFFSET('Hygiene Data'!$D$11,0,10*ROW('Hygiene Data'!D86)))</f>
        <v/>
      </c>
      <c r="DP92" s="281" t="str">
        <f ca="true">+IF(OFFSET('Hygiene Data'!$D$12,0,10*ROW('Hygiene Data'!D86))="","",OFFSET('Hygiene Data'!$D$12,0,10*ROW('Hygiene Data'!D86)))</f>
        <v/>
      </c>
      <c r="DQ92" s="281" t="str">
        <f ca="true">+IF(OFFSET('Hygiene Data'!$D$13,0,10*ROW('Hygiene Data'!D86))="","",OFFSET('Hygiene Data'!$D$13,0,10*ROW('Hygiene Data'!D86)))</f>
        <v/>
      </c>
      <c r="DR92" s="281" t="str">
        <f ca="true">+IF(OFFSET('Hygiene Data'!$E$11,0,10*ROW('Hygiene Data'!E86))="","",OFFSET('Hygiene Data'!$E$11,0,10*ROW('Hygiene Data'!E86)))</f>
        <v/>
      </c>
      <c r="DS92" s="281" t="str">
        <f ca="true">+IF(OFFSET('Hygiene Data'!$E$12,0,10*ROW('Hygiene Data'!E86))="","",OFFSET('Hygiene Data'!$E$12,0,10*ROW('Hygiene Data'!E86)))</f>
        <v/>
      </c>
      <c r="DT92" s="281" t="str">
        <f ca="true">+IF(OFFSET('Hygiene Data'!$E$13,0,10*ROW('Hygiene Data'!E86))="","",OFFSET('Hygiene Data'!$E$13,0,10*ROW('Hygiene Data'!E86)))</f>
        <v/>
      </c>
      <c r="DU92" s="281" t="str">
        <f ca="true">+IF(OFFSET('Hygiene Data'!$F$11,0,10*ROW('Hygiene Data'!F86))="","",OFFSET('Hygiene Data'!$F$11,0,10*ROW('Hygiene Data'!F86)))</f>
        <v/>
      </c>
      <c r="DV92" s="281" t="str">
        <f ca="true">+IF(OFFSET('Hygiene Data'!$F$12,0,10*ROW('Hygiene Data'!F86))="","",OFFSET('Hygiene Data'!$F$12,0,10*ROW('Hygiene Data'!F86)))</f>
        <v/>
      </c>
      <c r="DW92" s="281" t="str">
        <f ca="true">+IF(OFFSET('Hygiene Data'!$F$13,0,10*ROW('Hygiene Data'!F86))="","",OFFSET('Hygiene Data'!$F$13,0,10*ROW('Hygiene Data'!F86)))</f>
        <v/>
      </c>
      <c r="DX92" s="281" t="str">
        <f ca="true">+IF(OFFSET('Hygiene Data'!$G$11,0,10*ROW('Hygiene Data'!G86))="","",OFFSET('Hygiene Data'!$G$11,0,10*ROW('Hygiene Data'!G86)))</f>
        <v/>
      </c>
      <c r="DY92" s="281" t="str">
        <f ca="true">+IF(OFFSET('Hygiene Data'!$G$12,0,10*ROW('Hygiene Data'!G86))="","",OFFSET('Hygiene Data'!$G$12,0,10*ROW('Hygiene Data'!G86)))</f>
        <v/>
      </c>
      <c r="DZ92" s="281" t="str">
        <f ca="true">+IF(OFFSET('Hygiene Data'!$G$13,0,10*ROW('Hygiene Data'!G86))="","",OFFSET('Hygiene Data'!$G$13,0,10*ROW('Hygiene Data'!G86)))</f>
        <v/>
      </c>
      <c r="EA92" s="281" t="str">
        <f ca="true">+IF(OFFSET('Hygiene Data'!$H$11,0,10*ROW('Hygiene Data'!H86))="","",OFFSET('Hygiene Data'!$H$11,0,10*ROW('Hygiene Data'!H86)))</f>
        <v/>
      </c>
      <c r="EB92" s="281" t="str">
        <f ca="true">+IF(OFFSET('Hygiene Data'!$H$12,0,10*ROW('Hygiene Data'!H86))="","",OFFSET('Hygiene Data'!$H$12,0,10*ROW('Hygiene Data'!H86)))</f>
        <v/>
      </c>
      <c r="EC92" s="281" t="str">
        <f ca="true">+IF(OFFSET('Hygiene Data'!$H$13,0,10*ROW('Hygiene Data'!H86))="","",OFFSET('Hygiene Data'!$H$13,0,10*ROW('Hygiene Data'!H86)))</f>
        <v/>
      </c>
      <c r="ED92" s="281" t="str">
        <f ca="true">+IF(OFFSET('Hygiene Data'!$I$11,0,10*ROW('Hygiene Data'!I86))="","",OFFSET('Hygiene Data'!$I$11,0,10*ROW('Hygiene Data'!I86)))</f>
        <v/>
      </c>
      <c r="EE92" s="281" t="str">
        <f ca="true">+IF(OFFSET('Hygiene Data'!$I$12,0,10*ROW('Hygiene Data'!I86))="","",OFFSET('Hygiene Data'!$I$12,0,10*ROW('Hygiene Data'!I86)))</f>
        <v/>
      </c>
      <c r="EF92" s="281"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7"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1"/>
      <c r="BS93" s="281" t="str">
        <f ca="true">+IF(OFFSET('Water Data'!$D$27,0,10*ROW('Water Data'!D87))="","",OFFSET('Water Data'!$D$27,0,10*ROW('Water Data'!D87)))</f>
        <v/>
      </c>
      <c r="BT93" s="281" t="str">
        <f ca="true">+IF(OFFSET('Water Data'!$D$28,0,10*ROW('Water Data'!D87))="","",OFFSET('Water Data'!$D$28,0,10*ROW('Water Data'!D87)))</f>
        <v/>
      </c>
      <c r="BU93" s="281" t="str">
        <f ca="true">+IF(OFFSET('Water Data'!$D$29,0,10*ROW('Water Data'!D87))="","",OFFSET('Water Data'!$D$29,0,10*ROW('Water Data'!D87)))</f>
        <v/>
      </c>
      <c r="BV93" s="281" t="str">
        <f ca="true">+IF(OFFSET('Water Data'!$E$27,0,10*ROW('Water Data'!E87))="","",OFFSET('Water Data'!$E$27,0,10*ROW('Water Data'!E87)))</f>
        <v/>
      </c>
      <c r="BW93" s="281" t="str">
        <f ca="true">+IF(OFFSET('Water Data'!$E$28,0,10*ROW('Water Data'!E87))="","",OFFSET('Water Data'!$E$28,0,10*ROW('Water Data'!E87)))</f>
        <v/>
      </c>
      <c r="BX93" s="281" t="str">
        <f ca="true">+IF(OFFSET('Water Data'!$E$29,0,10*ROW('Water Data'!E87))="","",OFFSET('Water Data'!$E$29,0,10*ROW('Water Data'!E87)))</f>
        <v/>
      </c>
      <c r="BY93" s="281" t="str">
        <f ca="true">+IF(OFFSET('Water Data'!$F$27,0,10*ROW('Water Data'!F87))="","",OFFSET('Water Data'!$F$27,0,10*ROW('Water Data'!F87)))</f>
        <v/>
      </c>
      <c r="BZ93" s="281" t="str">
        <f ca="true">+IF(OFFSET('Water Data'!$F$28,0,10*ROW('Water Data'!F87))="","",OFFSET('Water Data'!$F$28,0,10*ROW('Water Data'!F87)))</f>
        <v/>
      </c>
      <c r="CA93" s="281" t="str">
        <f ca="true">+IF(OFFSET('Water Data'!$F$29,0,10*ROW('Water Data'!F87))="","",OFFSET('Water Data'!$F$29,0,10*ROW('Water Data'!F87)))</f>
        <v/>
      </c>
      <c r="CB93" s="281" t="str">
        <f ca="true">+IF(OFFSET('Water Data'!$G$27,0,10*ROW('Water Data'!G87))="","",OFFSET('Water Data'!$G$27,0,10*ROW('Water Data'!G87)))</f>
        <v/>
      </c>
      <c r="CC93" s="281" t="str">
        <f ca="true">+IF(OFFSET('Water Data'!$G$28,0,10*ROW('Water Data'!G87))="","",OFFSET('Water Data'!$G$28,0,10*ROW('Water Data'!G87)))</f>
        <v/>
      </c>
      <c r="CD93" s="281" t="str">
        <f ca="true">+IF(OFFSET('Water Data'!$G$29,0,10*ROW('Water Data'!G87))="","",OFFSET('Water Data'!$G$29,0,10*ROW('Water Data'!G87)))</f>
        <v/>
      </c>
      <c r="CE93" s="281" t="str">
        <f ca="true">+IF(OFFSET('Water Data'!$H$27,0,10*ROW('Water Data'!H87))="","",OFFSET('Water Data'!$H$27,0,10*ROW('Water Data'!H87)))</f>
        <v/>
      </c>
      <c r="CF93" s="281" t="str">
        <f ca="true">+IF(OFFSET('Water Data'!$H$28,0,10*ROW('Water Data'!H87))="","",OFFSET('Water Data'!$H$28,0,10*ROW('Water Data'!H87)))</f>
        <v/>
      </c>
      <c r="CG93" s="281" t="str">
        <f ca="true">+IF(OFFSET('Water Data'!$H$29,0,10*ROW('Water Data'!H87))="","",OFFSET('Water Data'!$H$29,0,10*ROW('Water Data'!H87)))</f>
        <v/>
      </c>
      <c r="CH93" s="281" t="str">
        <f ca="true">+IF(OFFSET('Water Data'!$I$27,0,10*ROW('Water Data'!I87))="","",OFFSET('Water Data'!$I$27,0,10*ROW('Water Data'!I87)))</f>
        <v/>
      </c>
      <c r="CI93" s="281" t="str">
        <f ca="true">+IF(OFFSET('Water Data'!$I$28,0,10*ROW('Water Data'!I87))="","",OFFSET('Water Data'!$I$28,0,10*ROW('Water Data'!I87)))</f>
        <v/>
      </c>
      <c r="CJ93" s="281" t="str">
        <f ca="true">+IF(OFFSET('Water Data'!$I$29,0,10*ROW('Water Data'!I87))="","",OFFSET('Water Data'!$I$29,0,10*ROW('Water Data'!I87)))</f>
        <v/>
      </c>
      <c r="CK93" s="281" t="str">
        <f ca="true">+IF(OFFSET('Sanitation Data'!$D$28,0,10*ROW('Sanitation Data'!D87))="","",OFFSET('Sanitation Data'!$D$28,0,10*ROW('Sanitation Data'!D87)))</f>
        <v/>
      </c>
      <c r="CL93" s="281" t="str">
        <f ca="true">+IF(OFFSET('Sanitation Data'!$D$29,0,10*ROW('Sanitation Data'!D87))="","",OFFSET('Sanitation Data'!$D$29,0,10*ROW('Sanitation Data'!D87)))</f>
        <v/>
      </c>
      <c r="CM93" s="281" t="str">
        <f ca="true">+IF(OFFSET('Sanitation Data'!$D$30,0,10*ROW('Sanitation Data'!D87))="","",OFFSET('Sanitation Data'!$D$30,0,10*ROW('Sanitation Data'!D87)))</f>
        <v/>
      </c>
      <c r="CN93" s="281" t="str">
        <f ca="true">+IF(OFFSET('Sanitation Data'!$D$31,0,10*ROW('Sanitation Data'!D87))="","",OFFSET('Sanitation Data'!$D$31,0,10*ROW('Sanitation Data'!D87)))</f>
        <v/>
      </c>
      <c r="CO93" s="281" t="str">
        <f ca="true">+IF(OFFSET('Sanitation Data'!$D$32,0,10*ROW('Sanitation Data'!D87))="","",OFFSET('Sanitation Data'!$D$32,0,10*ROW('Sanitation Data'!D87)))</f>
        <v/>
      </c>
      <c r="CP93" s="281" t="str">
        <f ca="true">+IF(OFFSET('Sanitation Data'!$E$28,0,10*ROW('Sanitation Data'!E87))="","",OFFSET('Sanitation Data'!$E$28,0,10*ROW('Sanitation Data'!E87)))</f>
        <v/>
      </c>
      <c r="CQ93" s="281" t="str">
        <f ca="true">+IF(OFFSET('Sanitation Data'!$E$29,0,10*ROW('Sanitation Data'!E87))="","",OFFSET('Sanitation Data'!$E$29,0,10*ROW('Sanitation Data'!E87)))</f>
        <v/>
      </c>
      <c r="CR93" s="281" t="str">
        <f ca="true">+IF(OFFSET('Sanitation Data'!$E$30,0,10*ROW('Sanitation Data'!E87))="","",OFFSET('Sanitation Data'!$E$30,0,10*ROW('Sanitation Data'!E87)))</f>
        <v/>
      </c>
      <c r="CS93" s="281" t="str">
        <f ca="true">+IF(OFFSET('Sanitation Data'!$E$31,0,10*ROW('Sanitation Data'!E87))="","",OFFSET('Sanitation Data'!$E$31,0,10*ROW('Sanitation Data'!E87)))</f>
        <v/>
      </c>
      <c r="CT93" s="281" t="str">
        <f ca="true">+IF(OFFSET('Sanitation Data'!$E$32,0,10*ROW('Sanitation Data'!E87))="","",OFFSET('Sanitation Data'!$E$32,0,10*ROW('Sanitation Data'!E87)))</f>
        <v/>
      </c>
      <c r="CU93" s="281" t="str">
        <f ca="true">+IF(OFFSET('Sanitation Data'!$F$28,0,10*ROW('Sanitation Data'!F87))="","",OFFSET('Sanitation Data'!$F$28,0,10*ROW('Sanitation Data'!F87)))</f>
        <v/>
      </c>
      <c r="CV93" s="281" t="str">
        <f ca="true">+IF(OFFSET('Sanitation Data'!$F$29,0,10*ROW('Sanitation Data'!F87))="","",OFFSET('Sanitation Data'!$F$29,0,10*ROW('Sanitation Data'!F87)))</f>
        <v/>
      </c>
      <c r="CW93" s="281" t="str">
        <f ca="true">+IF(OFFSET('Sanitation Data'!$F$30,0,10*ROW('Sanitation Data'!F87))="","",OFFSET('Sanitation Data'!$F$30,0,10*ROW('Sanitation Data'!F87)))</f>
        <v/>
      </c>
      <c r="CX93" s="281" t="str">
        <f ca="true">+IF(OFFSET('Sanitation Data'!$F$31,0,10*ROW('Sanitation Data'!F87))="","",OFFSET('Sanitation Data'!$F$31,0,10*ROW('Sanitation Data'!F87)))</f>
        <v/>
      </c>
      <c r="CY93" s="281" t="str">
        <f ca="true">+IF(OFFSET('Sanitation Data'!$F$32,0,10*ROW('Sanitation Data'!F87))="","",OFFSET('Sanitation Data'!$F$32,0,10*ROW('Sanitation Data'!F87)))</f>
        <v/>
      </c>
      <c r="CZ93" s="281" t="str">
        <f ca="true">+IF(OFFSET('Sanitation Data'!$G$28,0,10*ROW('Sanitation Data'!G87))="","",OFFSET('Sanitation Data'!$G$28,0,10*ROW('Sanitation Data'!G87)))</f>
        <v/>
      </c>
      <c r="DA93" s="281" t="str">
        <f ca="true">+IF(OFFSET('Sanitation Data'!$G$29,0,10*ROW('Sanitation Data'!G87))="","",OFFSET('Sanitation Data'!$G$29,0,10*ROW('Sanitation Data'!G87)))</f>
        <v/>
      </c>
      <c r="DB93" s="281" t="str">
        <f ca="true">+IF(OFFSET('Sanitation Data'!$G$30,0,10*ROW('Sanitation Data'!G87))="","",OFFSET('Sanitation Data'!$G$30,0,10*ROW('Sanitation Data'!G87)))</f>
        <v/>
      </c>
      <c r="DC93" s="281" t="str">
        <f ca="true">+IF(OFFSET('Sanitation Data'!$G$31,0,10*ROW('Sanitation Data'!G87))="","",OFFSET('Sanitation Data'!$G$31,0,10*ROW('Sanitation Data'!G87)))</f>
        <v/>
      </c>
      <c r="DD93" s="281" t="str">
        <f ca="true">+IF(OFFSET('Sanitation Data'!$G$32,0,10*ROW('Sanitation Data'!G87))="","",OFFSET('Sanitation Data'!$G$32,0,10*ROW('Sanitation Data'!G87)))</f>
        <v/>
      </c>
      <c r="DE93" s="281" t="str">
        <f ca="true">+IF(OFFSET('Sanitation Data'!$H$28,0,10*ROW('Sanitation Data'!H87))="","",OFFSET('Sanitation Data'!$H$28,0,10*ROW('Sanitation Data'!H87)))</f>
        <v/>
      </c>
      <c r="DF93" s="281" t="str">
        <f ca="true">+IF(OFFSET('Sanitation Data'!$H$29,0,10*ROW('Sanitation Data'!H87))="","",OFFSET('Sanitation Data'!$H$29,0,10*ROW('Sanitation Data'!H87)))</f>
        <v/>
      </c>
      <c r="DG93" s="281" t="str">
        <f ca="true">+IF(OFFSET('Sanitation Data'!$H$30,0,10*ROW('Sanitation Data'!H87))="","",OFFSET('Sanitation Data'!$H$30,0,10*ROW('Sanitation Data'!H87)))</f>
        <v/>
      </c>
      <c r="DH93" s="281" t="str">
        <f ca="true">+IF(OFFSET('Sanitation Data'!$H$31,0,10*ROW('Sanitation Data'!H87))="","",OFFSET('Sanitation Data'!$H$31,0,10*ROW('Sanitation Data'!H87)))</f>
        <v/>
      </c>
      <c r="DI93" s="281" t="str">
        <f ca="true">+IF(OFFSET('Sanitation Data'!$H$32,0,10*ROW('Sanitation Data'!H87))="","",OFFSET('Sanitation Data'!$H$32,0,10*ROW('Sanitation Data'!H87)))</f>
        <v/>
      </c>
      <c r="DJ93" s="281" t="str">
        <f ca="true">+IF(OFFSET('Sanitation Data'!$I$28,0,10*ROW('Sanitation Data'!I87))="","",OFFSET('Sanitation Data'!$I$28,0,10*ROW('Sanitation Data'!I87)))</f>
        <v/>
      </c>
      <c r="DK93" s="281" t="str">
        <f ca="true">+IF(OFFSET('Sanitation Data'!$I$29,0,10*ROW('Sanitation Data'!I87))="","",OFFSET('Sanitation Data'!$I$29,0,10*ROW('Sanitation Data'!I87)))</f>
        <v/>
      </c>
      <c r="DL93" s="281" t="str">
        <f ca="true">+IF(OFFSET('Sanitation Data'!$I$30,0,10*ROW('Sanitation Data'!I87))="","",OFFSET('Sanitation Data'!$I$30,0,10*ROW('Sanitation Data'!I87)))</f>
        <v/>
      </c>
      <c r="DM93" s="281" t="str">
        <f ca="true">+IF(OFFSET('Sanitation Data'!$I$31,0,10*ROW('Sanitation Data'!I87))="","",OFFSET('Sanitation Data'!$I$31,0,10*ROW('Sanitation Data'!I87)))</f>
        <v/>
      </c>
      <c r="DN93" s="281" t="str">
        <f ca="true">+IF(OFFSET('Sanitation Data'!$I$32,0,10*ROW('Sanitation Data'!I87))="","",OFFSET('Sanitation Data'!$I$32,0,10*ROW('Sanitation Data'!I87)))</f>
        <v/>
      </c>
      <c r="DO93" s="281" t="str">
        <f ca="true">+IF(OFFSET('Hygiene Data'!$D$11,0,10*ROW('Hygiene Data'!D87))="","",OFFSET('Hygiene Data'!$D$11,0,10*ROW('Hygiene Data'!D87)))</f>
        <v/>
      </c>
      <c r="DP93" s="281" t="str">
        <f ca="true">+IF(OFFSET('Hygiene Data'!$D$12,0,10*ROW('Hygiene Data'!D87))="","",OFFSET('Hygiene Data'!$D$12,0,10*ROW('Hygiene Data'!D87)))</f>
        <v/>
      </c>
      <c r="DQ93" s="281" t="str">
        <f ca="true">+IF(OFFSET('Hygiene Data'!$D$13,0,10*ROW('Hygiene Data'!D87))="","",OFFSET('Hygiene Data'!$D$13,0,10*ROW('Hygiene Data'!D87)))</f>
        <v/>
      </c>
      <c r="DR93" s="281" t="str">
        <f ca="true">+IF(OFFSET('Hygiene Data'!$E$11,0,10*ROW('Hygiene Data'!E87))="","",OFFSET('Hygiene Data'!$E$11,0,10*ROW('Hygiene Data'!E87)))</f>
        <v/>
      </c>
      <c r="DS93" s="281" t="str">
        <f ca="true">+IF(OFFSET('Hygiene Data'!$E$12,0,10*ROW('Hygiene Data'!E87))="","",OFFSET('Hygiene Data'!$E$12,0,10*ROW('Hygiene Data'!E87)))</f>
        <v/>
      </c>
      <c r="DT93" s="281" t="str">
        <f ca="true">+IF(OFFSET('Hygiene Data'!$E$13,0,10*ROW('Hygiene Data'!E87))="","",OFFSET('Hygiene Data'!$E$13,0,10*ROW('Hygiene Data'!E87)))</f>
        <v/>
      </c>
      <c r="DU93" s="281" t="str">
        <f ca="true">+IF(OFFSET('Hygiene Data'!$F$11,0,10*ROW('Hygiene Data'!F87))="","",OFFSET('Hygiene Data'!$F$11,0,10*ROW('Hygiene Data'!F87)))</f>
        <v/>
      </c>
      <c r="DV93" s="281" t="str">
        <f ca="true">+IF(OFFSET('Hygiene Data'!$F$12,0,10*ROW('Hygiene Data'!F87))="","",OFFSET('Hygiene Data'!$F$12,0,10*ROW('Hygiene Data'!F87)))</f>
        <v/>
      </c>
      <c r="DW93" s="281" t="str">
        <f ca="true">+IF(OFFSET('Hygiene Data'!$F$13,0,10*ROW('Hygiene Data'!F87))="","",OFFSET('Hygiene Data'!$F$13,0,10*ROW('Hygiene Data'!F87)))</f>
        <v/>
      </c>
      <c r="DX93" s="281" t="str">
        <f ca="true">+IF(OFFSET('Hygiene Data'!$G$11,0,10*ROW('Hygiene Data'!G87))="","",OFFSET('Hygiene Data'!$G$11,0,10*ROW('Hygiene Data'!G87)))</f>
        <v/>
      </c>
      <c r="DY93" s="281" t="str">
        <f ca="true">+IF(OFFSET('Hygiene Data'!$G$12,0,10*ROW('Hygiene Data'!G87))="","",OFFSET('Hygiene Data'!$G$12,0,10*ROW('Hygiene Data'!G87)))</f>
        <v/>
      </c>
      <c r="DZ93" s="281" t="str">
        <f ca="true">+IF(OFFSET('Hygiene Data'!$G$13,0,10*ROW('Hygiene Data'!G87))="","",OFFSET('Hygiene Data'!$G$13,0,10*ROW('Hygiene Data'!G87)))</f>
        <v/>
      </c>
      <c r="EA93" s="281" t="str">
        <f ca="true">+IF(OFFSET('Hygiene Data'!$H$11,0,10*ROW('Hygiene Data'!H87))="","",OFFSET('Hygiene Data'!$H$11,0,10*ROW('Hygiene Data'!H87)))</f>
        <v/>
      </c>
      <c r="EB93" s="281" t="str">
        <f ca="true">+IF(OFFSET('Hygiene Data'!$H$12,0,10*ROW('Hygiene Data'!H87))="","",OFFSET('Hygiene Data'!$H$12,0,10*ROW('Hygiene Data'!H87)))</f>
        <v/>
      </c>
      <c r="EC93" s="281" t="str">
        <f ca="true">+IF(OFFSET('Hygiene Data'!$H$13,0,10*ROW('Hygiene Data'!H87))="","",OFFSET('Hygiene Data'!$H$13,0,10*ROW('Hygiene Data'!H87)))</f>
        <v/>
      </c>
      <c r="ED93" s="281" t="str">
        <f ca="true">+IF(OFFSET('Hygiene Data'!$I$11,0,10*ROW('Hygiene Data'!I87))="","",OFFSET('Hygiene Data'!$I$11,0,10*ROW('Hygiene Data'!I87)))</f>
        <v/>
      </c>
      <c r="EE93" s="281" t="str">
        <f ca="true">+IF(OFFSET('Hygiene Data'!$I$12,0,10*ROW('Hygiene Data'!I87))="","",OFFSET('Hygiene Data'!$I$12,0,10*ROW('Hygiene Data'!I87)))</f>
        <v/>
      </c>
      <c r="EF93" s="281"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7"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1"/>
      <c r="BS94" s="281" t="str">
        <f ca="true">+IF(OFFSET('Water Data'!$D$27,0,10*ROW('Water Data'!D88))="","",OFFSET('Water Data'!$D$27,0,10*ROW('Water Data'!D88)))</f>
        <v/>
      </c>
      <c r="BT94" s="281" t="str">
        <f ca="true">+IF(OFFSET('Water Data'!$D$28,0,10*ROW('Water Data'!D88))="","",OFFSET('Water Data'!$D$28,0,10*ROW('Water Data'!D88)))</f>
        <v/>
      </c>
      <c r="BU94" s="281" t="str">
        <f ca="true">+IF(OFFSET('Water Data'!$D$29,0,10*ROW('Water Data'!D88))="","",OFFSET('Water Data'!$D$29,0,10*ROW('Water Data'!D88)))</f>
        <v/>
      </c>
      <c r="BV94" s="281" t="str">
        <f ca="true">+IF(OFFSET('Water Data'!$E$27,0,10*ROW('Water Data'!E88))="","",OFFSET('Water Data'!$E$27,0,10*ROW('Water Data'!E88)))</f>
        <v/>
      </c>
      <c r="BW94" s="281" t="str">
        <f ca="true">+IF(OFFSET('Water Data'!$E$28,0,10*ROW('Water Data'!E88))="","",OFFSET('Water Data'!$E$28,0,10*ROW('Water Data'!E88)))</f>
        <v/>
      </c>
      <c r="BX94" s="281" t="str">
        <f ca="true">+IF(OFFSET('Water Data'!$E$29,0,10*ROW('Water Data'!E88))="","",OFFSET('Water Data'!$E$29,0,10*ROW('Water Data'!E88)))</f>
        <v/>
      </c>
      <c r="BY94" s="281" t="str">
        <f ca="true">+IF(OFFSET('Water Data'!$F$27,0,10*ROW('Water Data'!F88))="","",OFFSET('Water Data'!$F$27,0,10*ROW('Water Data'!F88)))</f>
        <v/>
      </c>
      <c r="BZ94" s="281" t="str">
        <f ca="true">+IF(OFFSET('Water Data'!$F$28,0,10*ROW('Water Data'!F88))="","",OFFSET('Water Data'!$F$28,0,10*ROW('Water Data'!F88)))</f>
        <v/>
      </c>
      <c r="CA94" s="281" t="str">
        <f ca="true">+IF(OFFSET('Water Data'!$F$29,0,10*ROW('Water Data'!F88))="","",OFFSET('Water Data'!$F$29,0,10*ROW('Water Data'!F88)))</f>
        <v/>
      </c>
      <c r="CB94" s="281" t="str">
        <f ca="true">+IF(OFFSET('Water Data'!$G$27,0,10*ROW('Water Data'!G88))="","",OFFSET('Water Data'!$G$27,0,10*ROW('Water Data'!G88)))</f>
        <v/>
      </c>
      <c r="CC94" s="281" t="str">
        <f ca="true">+IF(OFFSET('Water Data'!$G$28,0,10*ROW('Water Data'!G88))="","",OFFSET('Water Data'!$G$28,0,10*ROW('Water Data'!G88)))</f>
        <v/>
      </c>
      <c r="CD94" s="281" t="str">
        <f ca="true">+IF(OFFSET('Water Data'!$G$29,0,10*ROW('Water Data'!G88))="","",OFFSET('Water Data'!$G$29,0,10*ROW('Water Data'!G88)))</f>
        <v/>
      </c>
      <c r="CE94" s="281" t="str">
        <f ca="true">+IF(OFFSET('Water Data'!$H$27,0,10*ROW('Water Data'!H88))="","",OFFSET('Water Data'!$H$27,0,10*ROW('Water Data'!H88)))</f>
        <v/>
      </c>
      <c r="CF94" s="281" t="str">
        <f ca="true">+IF(OFFSET('Water Data'!$H$28,0,10*ROW('Water Data'!H88))="","",OFFSET('Water Data'!$H$28,0,10*ROW('Water Data'!H88)))</f>
        <v/>
      </c>
      <c r="CG94" s="281" t="str">
        <f ca="true">+IF(OFFSET('Water Data'!$H$29,0,10*ROW('Water Data'!H88))="","",OFFSET('Water Data'!$H$29,0,10*ROW('Water Data'!H88)))</f>
        <v/>
      </c>
      <c r="CH94" s="281" t="str">
        <f ca="true">+IF(OFFSET('Water Data'!$I$27,0,10*ROW('Water Data'!I88))="","",OFFSET('Water Data'!$I$27,0,10*ROW('Water Data'!I88)))</f>
        <v/>
      </c>
      <c r="CI94" s="281" t="str">
        <f ca="true">+IF(OFFSET('Water Data'!$I$28,0,10*ROW('Water Data'!I88))="","",OFFSET('Water Data'!$I$28,0,10*ROW('Water Data'!I88)))</f>
        <v/>
      </c>
      <c r="CJ94" s="281" t="str">
        <f ca="true">+IF(OFFSET('Water Data'!$I$29,0,10*ROW('Water Data'!I88))="","",OFFSET('Water Data'!$I$29,0,10*ROW('Water Data'!I88)))</f>
        <v/>
      </c>
      <c r="CK94" s="281" t="str">
        <f ca="true">+IF(OFFSET('Sanitation Data'!$D$28,0,10*ROW('Sanitation Data'!D88))="","",OFFSET('Sanitation Data'!$D$28,0,10*ROW('Sanitation Data'!D88)))</f>
        <v/>
      </c>
      <c r="CL94" s="281" t="str">
        <f ca="true">+IF(OFFSET('Sanitation Data'!$D$29,0,10*ROW('Sanitation Data'!D88))="","",OFFSET('Sanitation Data'!$D$29,0,10*ROW('Sanitation Data'!D88)))</f>
        <v/>
      </c>
      <c r="CM94" s="281" t="str">
        <f ca="true">+IF(OFFSET('Sanitation Data'!$D$30,0,10*ROW('Sanitation Data'!D88))="","",OFFSET('Sanitation Data'!$D$30,0,10*ROW('Sanitation Data'!D88)))</f>
        <v/>
      </c>
      <c r="CN94" s="281" t="str">
        <f ca="true">+IF(OFFSET('Sanitation Data'!$D$31,0,10*ROW('Sanitation Data'!D88))="","",OFFSET('Sanitation Data'!$D$31,0,10*ROW('Sanitation Data'!D88)))</f>
        <v/>
      </c>
      <c r="CO94" s="281" t="str">
        <f ca="true">+IF(OFFSET('Sanitation Data'!$D$32,0,10*ROW('Sanitation Data'!D88))="","",OFFSET('Sanitation Data'!$D$32,0,10*ROW('Sanitation Data'!D88)))</f>
        <v/>
      </c>
      <c r="CP94" s="281" t="str">
        <f ca="true">+IF(OFFSET('Sanitation Data'!$E$28,0,10*ROW('Sanitation Data'!E88))="","",OFFSET('Sanitation Data'!$E$28,0,10*ROW('Sanitation Data'!E88)))</f>
        <v/>
      </c>
      <c r="CQ94" s="281" t="str">
        <f ca="true">+IF(OFFSET('Sanitation Data'!$E$29,0,10*ROW('Sanitation Data'!E88))="","",OFFSET('Sanitation Data'!$E$29,0,10*ROW('Sanitation Data'!E88)))</f>
        <v/>
      </c>
      <c r="CR94" s="281" t="str">
        <f ca="true">+IF(OFFSET('Sanitation Data'!$E$30,0,10*ROW('Sanitation Data'!E88))="","",OFFSET('Sanitation Data'!$E$30,0,10*ROW('Sanitation Data'!E88)))</f>
        <v/>
      </c>
      <c r="CS94" s="281" t="str">
        <f ca="true">+IF(OFFSET('Sanitation Data'!$E$31,0,10*ROW('Sanitation Data'!E88))="","",OFFSET('Sanitation Data'!$E$31,0,10*ROW('Sanitation Data'!E88)))</f>
        <v/>
      </c>
      <c r="CT94" s="281" t="str">
        <f ca="true">+IF(OFFSET('Sanitation Data'!$E$32,0,10*ROW('Sanitation Data'!E88))="","",OFFSET('Sanitation Data'!$E$32,0,10*ROW('Sanitation Data'!E88)))</f>
        <v/>
      </c>
      <c r="CU94" s="281" t="str">
        <f ca="true">+IF(OFFSET('Sanitation Data'!$F$28,0,10*ROW('Sanitation Data'!F88))="","",OFFSET('Sanitation Data'!$F$28,0,10*ROW('Sanitation Data'!F88)))</f>
        <v/>
      </c>
      <c r="CV94" s="281" t="str">
        <f ca="true">+IF(OFFSET('Sanitation Data'!$F$29,0,10*ROW('Sanitation Data'!F88))="","",OFFSET('Sanitation Data'!$F$29,0,10*ROW('Sanitation Data'!F88)))</f>
        <v/>
      </c>
      <c r="CW94" s="281" t="str">
        <f ca="true">+IF(OFFSET('Sanitation Data'!$F$30,0,10*ROW('Sanitation Data'!F88))="","",OFFSET('Sanitation Data'!$F$30,0,10*ROW('Sanitation Data'!F88)))</f>
        <v/>
      </c>
      <c r="CX94" s="281" t="str">
        <f ca="true">+IF(OFFSET('Sanitation Data'!$F$31,0,10*ROW('Sanitation Data'!F88))="","",OFFSET('Sanitation Data'!$F$31,0,10*ROW('Sanitation Data'!F88)))</f>
        <v/>
      </c>
      <c r="CY94" s="281" t="str">
        <f ca="true">+IF(OFFSET('Sanitation Data'!$F$32,0,10*ROW('Sanitation Data'!F88))="","",OFFSET('Sanitation Data'!$F$32,0,10*ROW('Sanitation Data'!F88)))</f>
        <v/>
      </c>
      <c r="CZ94" s="281" t="str">
        <f ca="true">+IF(OFFSET('Sanitation Data'!$G$28,0,10*ROW('Sanitation Data'!G88))="","",OFFSET('Sanitation Data'!$G$28,0,10*ROW('Sanitation Data'!G88)))</f>
        <v/>
      </c>
      <c r="DA94" s="281" t="str">
        <f ca="true">+IF(OFFSET('Sanitation Data'!$G$29,0,10*ROW('Sanitation Data'!G88))="","",OFFSET('Sanitation Data'!$G$29,0,10*ROW('Sanitation Data'!G88)))</f>
        <v/>
      </c>
      <c r="DB94" s="281" t="str">
        <f ca="true">+IF(OFFSET('Sanitation Data'!$G$30,0,10*ROW('Sanitation Data'!G88))="","",OFFSET('Sanitation Data'!$G$30,0,10*ROW('Sanitation Data'!G88)))</f>
        <v/>
      </c>
      <c r="DC94" s="281" t="str">
        <f ca="true">+IF(OFFSET('Sanitation Data'!$G$31,0,10*ROW('Sanitation Data'!G88))="","",OFFSET('Sanitation Data'!$G$31,0,10*ROW('Sanitation Data'!G88)))</f>
        <v/>
      </c>
      <c r="DD94" s="281" t="str">
        <f ca="true">+IF(OFFSET('Sanitation Data'!$G$32,0,10*ROW('Sanitation Data'!G88))="","",OFFSET('Sanitation Data'!$G$32,0,10*ROW('Sanitation Data'!G88)))</f>
        <v/>
      </c>
      <c r="DE94" s="281" t="str">
        <f ca="true">+IF(OFFSET('Sanitation Data'!$H$28,0,10*ROW('Sanitation Data'!H88))="","",OFFSET('Sanitation Data'!$H$28,0,10*ROW('Sanitation Data'!H88)))</f>
        <v/>
      </c>
      <c r="DF94" s="281" t="str">
        <f ca="true">+IF(OFFSET('Sanitation Data'!$H$29,0,10*ROW('Sanitation Data'!H88))="","",OFFSET('Sanitation Data'!$H$29,0,10*ROW('Sanitation Data'!H88)))</f>
        <v/>
      </c>
      <c r="DG94" s="281" t="str">
        <f ca="true">+IF(OFFSET('Sanitation Data'!$H$30,0,10*ROW('Sanitation Data'!H88))="","",OFFSET('Sanitation Data'!$H$30,0,10*ROW('Sanitation Data'!H88)))</f>
        <v/>
      </c>
      <c r="DH94" s="281" t="str">
        <f ca="true">+IF(OFFSET('Sanitation Data'!$H$31,0,10*ROW('Sanitation Data'!H88))="","",OFFSET('Sanitation Data'!$H$31,0,10*ROW('Sanitation Data'!H88)))</f>
        <v/>
      </c>
      <c r="DI94" s="281" t="str">
        <f ca="true">+IF(OFFSET('Sanitation Data'!$H$32,0,10*ROW('Sanitation Data'!H88))="","",OFFSET('Sanitation Data'!$H$32,0,10*ROW('Sanitation Data'!H88)))</f>
        <v/>
      </c>
      <c r="DJ94" s="281" t="str">
        <f ca="true">+IF(OFFSET('Sanitation Data'!$I$28,0,10*ROW('Sanitation Data'!I88))="","",OFFSET('Sanitation Data'!$I$28,0,10*ROW('Sanitation Data'!I88)))</f>
        <v/>
      </c>
      <c r="DK94" s="281" t="str">
        <f ca="true">+IF(OFFSET('Sanitation Data'!$I$29,0,10*ROW('Sanitation Data'!I88))="","",OFFSET('Sanitation Data'!$I$29,0,10*ROW('Sanitation Data'!I88)))</f>
        <v/>
      </c>
      <c r="DL94" s="281" t="str">
        <f ca="true">+IF(OFFSET('Sanitation Data'!$I$30,0,10*ROW('Sanitation Data'!I88))="","",OFFSET('Sanitation Data'!$I$30,0,10*ROW('Sanitation Data'!I88)))</f>
        <v/>
      </c>
      <c r="DM94" s="281" t="str">
        <f ca="true">+IF(OFFSET('Sanitation Data'!$I$31,0,10*ROW('Sanitation Data'!I88))="","",OFFSET('Sanitation Data'!$I$31,0,10*ROW('Sanitation Data'!I88)))</f>
        <v/>
      </c>
      <c r="DN94" s="281" t="str">
        <f ca="true">+IF(OFFSET('Sanitation Data'!$I$32,0,10*ROW('Sanitation Data'!I88))="","",OFFSET('Sanitation Data'!$I$32,0,10*ROW('Sanitation Data'!I88)))</f>
        <v/>
      </c>
      <c r="DO94" s="281" t="str">
        <f ca="true">+IF(OFFSET('Hygiene Data'!$D$11,0,10*ROW('Hygiene Data'!D88))="","",OFFSET('Hygiene Data'!$D$11,0,10*ROW('Hygiene Data'!D88)))</f>
        <v/>
      </c>
      <c r="DP94" s="281" t="str">
        <f ca="true">+IF(OFFSET('Hygiene Data'!$D$12,0,10*ROW('Hygiene Data'!D88))="","",OFFSET('Hygiene Data'!$D$12,0,10*ROW('Hygiene Data'!D88)))</f>
        <v/>
      </c>
      <c r="DQ94" s="281" t="str">
        <f ca="true">+IF(OFFSET('Hygiene Data'!$D$13,0,10*ROW('Hygiene Data'!D88))="","",OFFSET('Hygiene Data'!$D$13,0,10*ROW('Hygiene Data'!D88)))</f>
        <v/>
      </c>
      <c r="DR94" s="281" t="str">
        <f ca="true">+IF(OFFSET('Hygiene Data'!$E$11,0,10*ROW('Hygiene Data'!E88))="","",OFFSET('Hygiene Data'!$E$11,0,10*ROW('Hygiene Data'!E88)))</f>
        <v/>
      </c>
      <c r="DS94" s="281" t="str">
        <f ca="true">+IF(OFFSET('Hygiene Data'!$E$12,0,10*ROW('Hygiene Data'!E88))="","",OFFSET('Hygiene Data'!$E$12,0,10*ROW('Hygiene Data'!E88)))</f>
        <v/>
      </c>
      <c r="DT94" s="281" t="str">
        <f ca="true">+IF(OFFSET('Hygiene Data'!$E$13,0,10*ROW('Hygiene Data'!E88))="","",OFFSET('Hygiene Data'!$E$13,0,10*ROW('Hygiene Data'!E88)))</f>
        <v/>
      </c>
      <c r="DU94" s="281" t="str">
        <f ca="true">+IF(OFFSET('Hygiene Data'!$F$11,0,10*ROW('Hygiene Data'!F88))="","",OFFSET('Hygiene Data'!$F$11,0,10*ROW('Hygiene Data'!F88)))</f>
        <v/>
      </c>
      <c r="DV94" s="281" t="str">
        <f ca="true">+IF(OFFSET('Hygiene Data'!$F$12,0,10*ROW('Hygiene Data'!F88))="","",OFFSET('Hygiene Data'!$F$12,0,10*ROW('Hygiene Data'!F88)))</f>
        <v/>
      </c>
      <c r="DW94" s="281" t="str">
        <f ca="true">+IF(OFFSET('Hygiene Data'!$F$13,0,10*ROW('Hygiene Data'!F88))="","",OFFSET('Hygiene Data'!$F$13,0,10*ROW('Hygiene Data'!F88)))</f>
        <v/>
      </c>
      <c r="DX94" s="281" t="str">
        <f ca="true">+IF(OFFSET('Hygiene Data'!$G$11,0,10*ROW('Hygiene Data'!G88))="","",OFFSET('Hygiene Data'!$G$11,0,10*ROW('Hygiene Data'!G88)))</f>
        <v/>
      </c>
      <c r="DY94" s="281" t="str">
        <f ca="true">+IF(OFFSET('Hygiene Data'!$G$12,0,10*ROW('Hygiene Data'!G88))="","",OFFSET('Hygiene Data'!$G$12,0,10*ROW('Hygiene Data'!G88)))</f>
        <v/>
      </c>
      <c r="DZ94" s="281" t="str">
        <f ca="true">+IF(OFFSET('Hygiene Data'!$G$13,0,10*ROW('Hygiene Data'!G88))="","",OFFSET('Hygiene Data'!$G$13,0,10*ROW('Hygiene Data'!G88)))</f>
        <v/>
      </c>
      <c r="EA94" s="281" t="str">
        <f ca="true">+IF(OFFSET('Hygiene Data'!$H$11,0,10*ROW('Hygiene Data'!H88))="","",OFFSET('Hygiene Data'!$H$11,0,10*ROW('Hygiene Data'!H88)))</f>
        <v/>
      </c>
      <c r="EB94" s="281" t="str">
        <f ca="true">+IF(OFFSET('Hygiene Data'!$H$12,0,10*ROW('Hygiene Data'!H88))="","",OFFSET('Hygiene Data'!$H$12,0,10*ROW('Hygiene Data'!H88)))</f>
        <v/>
      </c>
      <c r="EC94" s="281" t="str">
        <f ca="true">+IF(OFFSET('Hygiene Data'!$H$13,0,10*ROW('Hygiene Data'!H88))="","",OFFSET('Hygiene Data'!$H$13,0,10*ROW('Hygiene Data'!H88)))</f>
        <v/>
      </c>
      <c r="ED94" s="281" t="str">
        <f ca="true">+IF(OFFSET('Hygiene Data'!$I$11,0,10*ROW('Hygiene Data'!I88))="","",OFFSET('Hygiene Data'!$I$11,0,10*ROW('Hygiene Data'!I88)))</f>
        <v/>
      </c>
      <c r="EE94" s="281" t="str">
        <f ca="true">+IF(OFFSET('Hygiene Data'!$I$12,0,10*ROW('Hygiene Data'!I88))="","",OFFSET('Hygiene Data'!$I$12,0,10*ROW('Hygiene Data'!I88)))</f>
        <v/>
      </c>
      <c r="EF94" s="281"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7"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1"/>
      <c r="BS95" s="281" t="str">
        <f ca="true">+IF(OFFSET('Water Data'!$D$27,0,10*ROW('Water Data'!D89))="","",OFFSET('Water Data'!$D$27,0,10*ROW('Water Data'!D89)))</f>
        <v/>
      </c>
      <c r="BT95" s="281" t="str">
        <f ca="true">+IF(OFFSET('Water Data'!$D$28,0,10*ROW('Water Data'!D89))="","",OFFSET('Water Data'!$D$28,0,10*ROW('Water Data'!D89)))</f>
        <v/>
      </c>
      <c r="BU95" s="281" t="str">
        <f ca="true">+IF(OFFSET('Water Data'!$D$29,0,10*ROW('Water Data'!D89))="","",OFFSET('Water Data'!$D$29,0,10*ROW('Water Data'!D89)))</f>
        <v/>
      </c>
      <c r="BV95" s="281" t="str">
        <f ca="true">+IF(OFFSET('Water Data'!$E$27,0,10*ROW('Water Data'!E89))="","",OFFSET('Water Data'!$E$27,0,10*ROW('Water Data'!E89)))</f>
        <v/>
      </c>
      <c r="BW95" s="281" t="str">
        <f ca="true">+IF(OFFSET('Water Data'!$E$28,0,10*ROW('Water Data'!E89))="","",OFFSET('Water Data'!$E$28,0,10*ROW('Water Data'!E89)))</f>
        <v/>
      </c>
      <c r="BX95" s="281" t="str">
        <f ca="true">+IF(OFFSET('Water Data'!$E$29,0,10*ROW('Water Data'!E89))="","",OFFSET('Water Data'!$E$29,0,10*ROW('Water Data'!E89)))</f>
        <v/>
      </c>
      <c r="BY95" s="281" t="str">
        <f ca="true">+IF(OFFSET('Water Data'!$F$27,0,10*ROW('Water Data'!F89))="","",OFFSET('Water Data'!$F$27,0,10*ROW('Water Data'!F89)))</f>
        <v/>
      </c>
      <c r="BZ95" s="281" t="str">
        <f ca="true">+IF(OFFSET('Water Data'!$F$28,0,10*ROW('Water Data'!F89))="","",OFFSET('Water Data'!$F$28,0,10*ROW('Water Data'!F89)))</f>
        <v/>
      </c>
      <c r="CA95" s="281" t="str">
        <f ca="true">+IF(OFFSET('Water Data'!$F$29,0,10*ROW('Water Data'!F89))="","",OFFSET('Water Data'!$F$29,0,10*ROW('Water Data'!F89)))</f>
        <v/>
      </c>
      <c r="CB95" s="281" t="str">
        <f ca="true">+IF(OFFSET('Water Data'!$G$27,0,10*ROW('Water Data'!G89))="","",OFFSET('Water Data'!$G$27,0,10*ROW('Water Data'!G89)))</f>
        <v/>
      </c>
      <c r="CC95" s="281" t="str">
        <f ca="true">+IF(OFFSET('Water Data'!$G$28,0,10*ROW('Water Data'!G89))="","",OFFSET('Water Data'!$G$28,0,10*ROW('Water Data'!G89)))</f>
        <v/>
      </c>
      <c r="CD95" s="281" t="str">
        <f ca="true">+IF(OFFSET('Water Data'!$G$29,0,10*ROW('Water Data'!G89))="","",OFFSET('Water Data'!$G$29,0,10*ROW('Water Data'!G89)))</f>
        <v/>
      </c>
      <c r="CE95" s="281" t="str">
        <f ca="true">+IF(OFFSET('Water Data'!$H$27,0,10*ROW('Water Data'!H89))="","",OFFSET('Water Data'!$H$27,0,10*ROW('Water Data'!H89)))</f>
        <v/>
      </c>
      <c r="CF95" s="281" t="str">
        <f ca="true">+IF(OFFSET('Water Data'!$H$28,0,10*ROW('Water Data'!H89))="","",OFFSET('Water Data'!$H$28,0,10*ROW('Water Data'!H89)))</f>
        <v/>
      </c>
      <c r="CG95" s="281" t="str">
        <f ca="true">+IF(OFFSET('Water Data'!$H$29,0,10*ROW('Water Data'!H89))="","",OFFSET('Water Data'!$H$29,0,10*ROW('Water Data'!H89)))</f>
        <v/>
      </c>
      <c r="CH95" s="281" t="str">
        <f ca="true">+IF(OFFSET('Water Data'!$I$27,0,10*ROW('Water Data'!I89))="","",OFFSET('Water Data'!$I$27,0,10*ROW('Water Data'!I89)))</f>
        <v/>
      </c>
      <c r="CI95" s="281" t="str">
        <f ca="true">+IF(OFFSET('Water Data'!$I$28,0,10*ROW('Water Data'!I89))="","",OFFSET('Water Data'!$I$28,0,10*ROW('Water Data'!I89)))</f>
        <v/>
      </c>
      <c r="CJ95" s="281" t="str">
        <f ca="true">+IF(OFFSET('Water Data'!$I$29,0,10*ROW('Water Data'!I89))="","",OFFSET('Water Data'!$I$29,0,10*ROW('Water Data'!I89)))</f>
        <v/>
      </c>
      <c r="CK95" s="281" t="str">
        <f ca="true">+IF(OFFSET('Sanitation Data'!$D$28,0,10*ROW('Sanitation Data'!D89))="","",OFFSET('Sanitation Data'!$D$28,0,10*ROW('Sanitation Data'!D89)))</f>
        <v/>
      </c>
      <c r="CL95" s="281" t="str">
        <f ca="true">+IF(OFFSET('Sanitation Data'!$D$29,0,10*ROW('Sanitation Data'!D89))="","",OFFSET('Sanitation Data'!$D$29,0,10*ROW('Sanitation Data'!D89)))</f>
        <v/>
      </c>
      <c r="CM95" s="281" t="str">
        <f ca="true">+IF(OFFSET('Sanitation Data'!$D$30,0,10*ROW('Sanitation Data'!D89))="","",OFFSET('Sanitation Data'!$D$30,0,10*ROW('Sanitation Data'!D89)))</f>
        <v/>
      </c>
      <c r="CN95" s="281" t="str">
        <f ca="true">+IF(OFFSET('Sanitation Data'!$D$31,0,10*ROW('Sanitation Data'!D89))="","",OFFSET('Sanitation Data'!$D$31,0,10*ROW('Sanitation Data'!D89)))</f>
        <v/>
      </c>
      <c r="CO95" s="281" t="str">
        <f ca="true">+IF(OFFSET('Sanitation Data'!$D$32,0,10*ROW('Sanitation Data'!D89))="","",OFFSET('Sanitation Data'!$D$32,0,10*ROW('Sanitation Data'!D89)))</f>
        <v/>
      </c>
      <c r="CP95" s="281" t="str">
        <f ca="true">+IF(OFFSET('Sanitation Data'!$E$28,0,10*ROW('Sanitation Data'!E89))="","",OFFSET('Sanitation Data'!$E$28,0,10*ROW('Sanitation Data'!E89)))</f>
        <v/>
      </c>
      <c r="CQ95" s="281" t="str">
        <f ca="true">+IF(OFFSET('Sanitation Data'!$E$29,0,10*ROW('Sanitation Data'!E89))="","",OFFSET('Sanitation Data'!$E$29,0,10*ROW('Sanitation Data'!E89)))</f>
        <v/>
      </c>
      <c r="CR95" s="281" t="str">
        <f ca="true">+IF(OFFSET('Sanitation Data'!$E$30,0,10*ROW('Sanitation Data'!E89))="","",OFFSET('Sanitation Data'!$E$30,0,10*ROW('Sanitation Data'!E89)))</f>
        <v/>
      </c>
      <c r="CS95" s="281" t="str">
        <f ca="true">+IF(OFFSET('Sanitation Data'!$E$31,0,10*ROW('Sanitation Data'!E89))="","",OFFSET('Sanitation Data'!$E$31,0,10*ROW('Sanitation Data'!E89)))</f>
        <v/>
      </c>
      <c r="CT95" s="281" t="str">
        <f ca="true">+IF(OFFSET('Sanitation Data'!$E$32,0,10*ROW('Sanitation Data'!E89))="","",OFFSET('Sanitation Data'!$E$32,0,10*ROW('Sanitation Data'!E89)))</f>
        <v/>
      </c>
      <c r="CU95" s="281" t="str">
        <f ca="true">+IF(OFFSET('Sanitation Data'!$F$28,0,10*ROW('Sanitation Data'!F89))="","",OFFSET('Sanitation Data'!$F$28,0,10*ROW('Sanitation Data'!F89)))</f>
        <v/>
      </c>
      <c r="CV95" s="281" t="str">
        <f ca="true">+IF(OFFSET('Sanitation Data'!$F$29,0,10*ROW('Sanitation Data'!F89))="","",OFFSET('Sanitation Data'!$F$29,0,10*ROW('Sanitation Data'!F89)))</f>
        <v/>
      </c>
      <c r="CW95" s="281" t="str">
        <f ca="true">+IF(OFFSET('Sanitation Data'!$F$30,0,10*ROW('Sanitation Data'!F89))="","",OFFSET('Sanitation Data'!$F$30,0,10*ROW('Sanitation Data'!F89)))</f>
        <v/>
      </c>
      <c r="CX95" s="281" t="str">
        <f ca="true">+IF(OFFSET('Sanitation Data'!$F$31,0,10*ROW('Sanitation Data'!F89))="","",OFFSET('Sanitation Data'!$F$31,0,10*ROW('Sanitation Data'!F89)))</f>
        <v/>
      </c>
      <c r="CY95" s="281" t="str">
        <f ca="true">+IF(OFFSET('Sanitation Data'!$F$32,0,10*ROW('Sanitation Data'!F89))="","",OFFSET('Sanitation Data'!$F$32,0,10*ROW('Sanitation Data'!F89)))</f>
        <v/>
      </c>
      <c r="CZ95" s="281" t="str">
        <f ca="true">+IF(OFFSET('Sanitation Data'!$G$28,0,10*ROW('Sanitation Data'!G89))="","",OFFSET('Sanitation Data'!$G$28,0,10*ROW('Sanitation Data'!G89)))</f>
        <v/>
      </c>
      <c r="DA95" s="281" t="str">
        <f ca="true">+IF(OFFSET('Sanitation Data'!$G$29,0,10*ROW('Sanitation Data'!G89))="","",OFFSET('Sanitation Data'!$G$29,0,10*ROW('Sanitation Data'!G89)))</f>
        <v/>
      </c>
      <c r="DB95" s="281" t="str">
        <f ca="true">+IF(OFFSET('Sanitation Data'!$G$30,0,10*ROW('Sanitation Data'!G89))="","",OFFSET('Sanitation Data'!$G$30,0,10*ROW('Sanitation Data'!G89)))</f>
        <v/>
      </c>
      <c r="DC95" s="281" t="str">
        <f ca="true">+IF(OFFSET('Sanitation Data'!$G$31,0,10*ROW('Sanitation Data'!G89))="","",OFFSET('Sanitation Data'!$G$31,0,10*ROW('Sanitation Data'!G89)))</f>
        <v/>
      </c>
      <c r="DD95" s="281" t="str">
        <f ca="true">+IF(OFFSET('Sanitation Data'!$G$32,0,10*ROW('Sanitation Data'!G89))="","",OFFSET('Sanitation Data'!$G$32,0,10*ROW('Sanitation Data'!G89)))</f>
        <v/>
      </c>
      <c r="DE95" s="281" t="str">
        <f ca="true">+IF(OFFSET('Sanitation Data'!$H$28,0,10*ROW('Sanitation Data'!H89))="","",OFFSET('Sanitation Data'!$H$28,0,10*ROW('Sanitation Data'!H89)))</f>
        <v/>
      </c>
      <c r="DF95" s="281" t="str">
        <f ca="true">+IF(OFFSET('Sanitation Data'!$H$29,0,10*ROW('Sanitation Data'!H89))="","",OFFSET('Sanitation Data'!$H$29,0,10*ROW('Sanitation Data'!H89)))</f>
        <v/>
      </c>
      <c r="DG95" s="281" t="str">
        <f ca="true">+IF(OFFSET('Sanitation Data'!$H$30,0,10*ROW('Sanitation Data'!H89))="","",OFFSET('Sanitation Data'!$H$30,0,10*ROW('Sanitation Data'!H89)))</f>
        <v/>
      </c>
      <c r="DH95" s="281" t="str">
        <f ca="true">+IF(OFFSET('Sanitation Data'!$H$31,0,10*ROW('Sanitation Data'!H89))="","",OFFSET('Sanitation Data'!$H$31,0,10*ROW('Sanitation Data'!H89)))</f>
        <v/>
      </c>
      <c r="DI95" s="281" t="str">
        <f ca="true">+IF(OFFSET('Sanitation Data'!$H$32,0,10*ROW('Sanitation Data'!H89))="","",OFFSET('Sanitation Data'!$H$32,0,10*ROW('Sanitation Data'!H89)))</f>
        <v/>
      </c>
      <c r="DJ95" s="281" t="str">
        <f ca="true">+IF(OFFSET('Sanitation Data'!$I$28,0,10*ROW('Sanitation Data'!I89))="","",OFFSET('Sanitation Data'!$I$28,0,10*ROW('Sanitation Data'!I89)))</f>
        <v/>
      </c>
      <c r="DK95" s="281" t="str">
        <f ca="true">+IF(OFFSET('Sanitation Data'!$I$29,0,10*ROW('Sanitation Data'!I89))="","",OFFSET('Sanitation Data'!$I$29,0,10*ROW('Sanitation Data'!I89)))</f>
        <v/>
      </c>
      <c r="DL95" s="281" t="str">
        <f ca="true">+IF(OFFSET('Sanitation Data'!$I$30,0,10*ROW('Sanitation Data'!I89))="","",OFFSET('Sanitation Data'!$I$30,0,10*ROW('Sanitation Data'!I89)))</f>
        <v/>
      </c>
      <c r="DM95" s="281" t="str">
        <f ca="true">+IF(OFFSET('Sanitation Data'!$I$31,0,10*ROW('Sanitation Data'!I89))="","",OFFSET('Sanitation Data'!$I$31,0,10*ROW('Sanitation Data'!I89)))</f>
        <v/>
      </c>
      <c r="DN95" s="281" t="str">
        <f ca="true">+IF(OFFSET('Sanitation Data'!$I$32,0,10*ROW('Sanitation Data'!I89))="","",OFFSET('Sanitation Data'!$I$32,0,10*ROW('Sanitation Data'!I89)))</f>
        <v/>
      </c>
      <c r="DO95" s="281" t="str">
        <f ca="true">+IF(OFFSET('Hygiene Data'!$D$11,0,10*ROW('Hygiene Data'!D89))="","",OFFSET('Hygiene Data'!$D$11,0,10*ROW('Hygiene Data'!D89)))</f>
        <v/>
      </c>
      <c r="DP95" s="281" t="str">
        <f ca="true">+IF(OFFSET('Hygiene Data'!$D$12,0,10*ROW('Hygiene Data'!D89))="","",OFFSET('Hygiene Data'!$D$12,0,10*ROW('Hygiene Data'!D89)))</f>
        <v/>
      </c>
      <c r="DQ95" s="281" t="str">
        <f ca="true">+IF(OFFSET('Hygiene Data'!$D$13,0,10*ROW('Hygiene Data'!D89))="","",OFFSET('Hygiene Data'!$D$13,0,10*ROW('Hygiene Data'!D89)))</f>
        <v/>
      </c>
      <c r="DR95" s="281" t="str">
        <f ca="true">+IF(OFFSET('Hygiene Data'!$E$11,0,10*ROW('Hygiene Data'!E89))="","",OFFSET('Hygiene Data'!$E$11,0,10*ROW('Hygiene Data'!E89)))</f>
        <v/>
      </c>
      <c r="DS95" s="281" t="str">
        <f ca="true">+IF(OFFSET('Hygiene Data'!$E$12,0,10*ROW('Hygiene Data'!E89))="","",OFFSET('Hygiene Data'!$E$12,0,10*ROW('Hygiene Data'!E89)))</f>
        <v/>
      </c>
      <c r="DT95" s="281" t="str">
        <f ca="true">+IF(OFFSET('Hygiene Data'!$E$13,0,10*ROW('Hygiene Data'!E89))="","",OFFSET('Hygiene Data'!$E$13,0,10*ROW('Hygiene Data'!E89)))</f>
        <v/>
      </c>
      <c r="DU95" s="281" t="str">
        <f ca="true">+IF(OFFSET('Hygiene Data'!$F$11,0,10*ROW('Hygiene Data'!F89))="","",OFFSET('Hygiene Data'!$F$11,0,10*ROW('Hygiene Data'!F89)))</f>
        <v/>
      </c>
      <c r="DV95" s="281" t="str">
        <f ca="true">+IF(OFFSET('Hygiene Data'!$F$12,0,10*ROW('Hygiene Data'!F89))="","",OFFSET('Hygiene Data'!$F$12,0,10*ROW('Hygiene Data'!F89)))</f>
        <v/>
      </c>
      <c r="DW95" s="281" t="str">
        <f ca="true">+IF(OFFSET('Hygiene Data'!$F$13,0,10*ROW('Hygiene Data'!F89))="","",OFFSET('Hygiene Data'!$F$13,0,10*ROW('Hygiene Data'!F89)))</f>
        <v/>
      </c>
      <c r="DX95" s="281" t="str">
        <f ca="true">+IF(OFFSET('Hygiene Data'!$G$11,0,10*ROW('Hygiene Data'!G89))="","",OFFSET('Hygiene Data'!$G$11,0,10*ROW('Hygiene Data'!G89)))</f>
        <v/>
      </c>
      <c r="DY95" s="281" t="str">
        <f ca="true">+IF(OFFSET('Hygiene Data'!$G$12,0,10*ROW('Hygiene Data'!G89))="","",OFFSET('Hygiene Data'!$G$12,0,10*ROW('Hygiene Data'!G89)))</f>
        <v/>
      </c>
      <c r="DZ95" s="281" t="str">
        <f ca="true">+IF(OFFSET('Hygiene Data'!$G$13,0,10*ROW('Hygiene Data'!G89))="","",OFFSET('Hygiene Data'!$G$13,0,10*ROW('Hygiene Data'!G89)))</f>
        <v/>
      </c>
      <c r="EA95" s="281" t="str">
        <f ca="true">+IF(OFFSET('Hygiene Data'!$H$11,0,10*ROW('Hygiene Data'!H89))="","",OFFSET('Hygiene Data'!$H$11,0,10*ROW('Hygiene Data'!H89)))</f>
        <v/>
      </c>
      <c r="EB95" s="281" t="str">
        <f ca="true">+IF(OFFSET('Hygiene Data'!$H$12,0,10*ROW('Hygiene Data'!H89))="","",OFFSET('Hygiene Data'!$H$12,0,10*ROW('Hygiene Data'!H89)))</f>
        <v/>
      </c>
      <c r="EC95" s="281" t="str">
        <f ca="true">+IF(OFFSET('Hygiene Data'!$H$13,0,10*ROW('Hygiene Data'!H89))="","",OFFSET('Hygiene Data'!$H$13,0,10*ROW('Hygiene Data'!H89)))</f>
        <v/>
      </c>
      <c r="ED95" s="281" t="str">
        <f ca="true">+IF(OFFSET('Hygiene Data'!$I$11,0,10*ROW('Hygiene Data'!I89))="","",OFFSET('Hygiene Data'!$I$11,0,10*ROW('Hygiene Data'!I89)))</f>
        <v/>
      </c>
      <c r="EE95" s="281" t="str">
        <f ca="true">+IF(OFFSET('Hygiene Data'!$I$12,0,10*ROW('Hygiene Data'!I89))="","",OFFSET('Hygiene Data'!$I$12,0,10*ROW('Hygiene Data'!I89)))</f>
        <v/>
      </c>
      <c r="EF95" s="281"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7"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1"/>
      <c r="BS96" s="281" t="str">
        <f ca="true">+IF(OFFSET('Water Data'!$D$27,0,10*ROW('Water Data'!D90))="","",OFFSET('Water Data'!$D$27,0,10*ROW('Water Data'!D90)))</f>
        <v/>
      </c>
      <c r="BT96" s="281" t="str">
        <f ca="true">+IF(OFFSET('Water Data'!$D$28,0,10*ROW('Water Data'!D90))="","",OFFSET('Water Data'!$D$28,0,10*ROW('Water Data'!D90)))</f>
        <v/>
      </c>
      <c r="BU96" s="281" t="str">
        <f ca="true">+IF(OFFSET('Water Data'!$D$29,0,10*ROW('Water Data'!D90))="","",OFFSET('Water Data'!$D$29,0,10*ROW('Water Data'!D90)))</f>
        <v/>
      </c>
      <c r="BV96" s="281" t="str">
        <f ca="true">+IF(OFFSET('Water Data'!$E$27,0,10*ROW('Water Data'!E90))="","",OFFSET('Water Data'!$E$27,0,10*ROW('Water Data'!E90)))</f>
        <v/>
      </c>
      <c r="BW96" s="281" t="str">
        <f ca="true">+IF(OFFSET('Water Data'!$E$28,0,10*ROW('Water Data'!E90))="","",OFFSET('Water Data'!$E$28,0,10*ROW('Water Data'!E90)))</f>
        <v/>
      </c>
      <c r="BX96" s="281" t="str">
        <f ca="true">+IF(OFFSET('Water Data'!$E$29,0,10*ROW('Water Data'!E90))="","",OFFSET('Water Data'!$E$29,0,10*ROW('Water Data'!E90)))</f>
        <v/>
      </c>
      <c r="BY96" s="281" t="str">
        <f ca="true">+IF(OFFSET('Water Data'!$F$27,0,10*ROW('Water Data'!F90))="","",OFFSET('Water Data'!$F$27,0,10*ROW('Water Data'!F90)))</f>
        <v/>
      </c>
      <c r="BZ96" s="281" t="str">
        <f ca="true">+IF(OFFSET('Water Data'!$F$28,0,10*ROW('Water Data'!F90))="","",OFFSET('Water Data'!$F$28,0,10*ROW('Water Data'!F90)))</f>
        <v/>
      </c>
      <c r="CA96" s="281" t="str">
        <f ca="true">+IF(OFFSET('Water Data'!$F$29,0,10*ROW('Water Data'!F90))="","",OFFSET('Water Data'!$F$29,0,10*ROW('Water Data'!F90)))</f>
        <v/>
      </c>
      <c r="CB96" s="281" t="str">
        <f ca="true">+IF(OFFSET('Water Data'!$G$27,0,10*ROW('Water Data'!G90))="","",OFFSET('Water Data'!$G$27,0,10*ROW('Water Data'!G90)))</f>
        <v/>
      </c>
      <c r="CC96" s="281" t="str">
        <f ca="true">+IF(OFFSET('Water Data'!$G$28,0,10*ROW('Water Data'!G90))="","",OFFSET('Water Data'!$G$28,0,10*ROW('Water Data'!G90)))</f>
        <v/>
      </c>
      <c r="CD96" s="281" t="str">
        <f ca="true">+IF(OFFSET('Water Data'!$G$29,0,10*ROW('Water Data'!G90))="","",OFFSET('Water Data'!$G$29,0,10*ROW('Water Data'!G90)))</f>
        <v/>
      </c>
      <c r="CE96" s="281" t="str">
        <f ca="true">+IF(OFFSET('Water Data'!$H$27,0,10*ROW('Water Data'!H90))="","",OFFSET('Water Data'!$H$27,0,10*ROW('Water Data'!H90)))</f>
        <v/>
      </c>
      <c r="CF96" s="281" t="str">
        <f ca="true">+IF(OFFSET('Water Data'!$H$28,0,10*ROW('Water Data'!H90))="","",OFFSET('Water Data'!$H$28,0,10*ROW('Water Data'!H90)))</f>
        <v/>
      </c>
      <c r="CG96" s="281" t="str">
        <f ca="true">+IF(OFFSET('Water Data'!$H$29,0,10*ROW('Water Data'!H90))="","",OFFSET('Water Data'!$H$29,0,10*ROW('Water Data'!H90)))</f>
        <v/>
      </c>
      <c r="CH96" s="281" t="str">
        <f ca="true">+IF(OFFSET('Water Data'!$I$27,0,10*ROW('Water Data'!I90))="","",OFFSET('Water Data'!$I$27,0,10*ROW('Water Data'!I90)))</f>
        <v/>
      </c>
      <c r="CI96" s="281" t="str">
        <f ca="true">+IF(OFFSET('Water Data'!$I$28,0,10*ROW('Water Data'!I90))="","",OFFSET('Water Data'!$I$28,0,10*ROW('Water Data'!I90)))</f>
        <v/>
      </c>
      <c r="CJ96" s="281" t="str">
        <f ca="true">+IF(OFFSET('Water Data'!$I$29,0,10*ROW('Water Data'!I90))="","",OFFSET('Water Data'!$I$29,0,10*ROW('Water Data'!I90)))</f>
        <v/>
      </c>
      <c r="CK96" s="281" t="str">
        <f ca="true">+IF(OFFSET('Sanitation Data'!$D$28,0,10*ROW('Sanitation Data'!D90))="","",OFFSET('Sanitation Data'!$D$28,0,10*ROW('Sanitation Data'!D90)))</f>
        <v/>
      </c>
      <c r="CL96" s="281" t="str">
        <f ca="true">+IF(OFFSET('Sanitation Data'!$D$29,0,10*ROW('Sanitation Data'!D90))="","",OFFSET('Sanitation Data'!$D$29,0,10*ROW('Sanitation Data'!D90)))</f>
        <v/>
      </c>
      <c r="CM96" s="281" t="str">
        <f ca="true">+IF(OFFSET('Sanitation Data'!$D$30,0,10*ROW('Sanitation Data'!D90))="","",OFFSET('Sanitation Data'!$D$30,0,10*ROW('Sanitation Data'!D90)))</f>
        <v/>
      </c>
      <c r="CN96" s="281" t="str">
        <f ca="true">+IF(OFFSET('Sanitation Data'!$D$31,0,10*ROW('Sanitation Data'!D90))="","",OFFSET('Sanitation Data'!$D$31,0,10*ROW('Sanitation Data'!D90)))</f>
        <v/>
      </c>
      <c r="CO96" s="281" t="str">
        <f ca="true">+IF(OFFSET('Sanitation Data'!$D$32,0,10*ROW('Sanitation Data'!D90))="","",OFFSET('Sanitation Data'!$D$32,0,10*ROW('Sanitation Data'!D90)))</f>
        <v/>
      </c>
      <c r="CP96" s="281" t="str">
        <f ca="true">+IF(OFFSET('Sanitation Data'!$E$28,0,10*ROW('Sanitation Data'!E90))="","",OFFSET('Sanitation Data'!$E$28,0,10*ROW('Sanitation Data'!E90)))</f>
        <v/>
      </c>
      <c r="CQ96" s="281" t="str">
        <f ca="true">+IF(OFFSET('Sanitation Data'!$E$29,0,10*ROW('Sanitation Data'!E90))="","",OFFSET('Sanitation Data'!$E$29,0,10*ROW('Sanitation Data'!E90)))</f>
        <v/>
      </c>
      <c r="CR96" s="281" t="str">
        <f ca="true">+IF(OFFSET('Sanitation Data'!$E$30,0,10*ROW('Sanitation Data'!E90))="","",OFFSET('Sanitation Data'!$E$30,0,10*ROW('Sanitation Data'!E90)))</f>
        <v/>
      </c>
      <c r="CS96" s="281" t="str">
        <f ca="true">+IF(OFFSET('Sanitation Data'!$E$31,0,10*ROW('Sanitation Data'!E90))="","",OFFSET('Sanitation Data'!$E$31,0,10*ROW('Sanitation Data'!E90)))</f>
        <v/>
      </c>
      <c r="CT96" s="281" t="str">
        <f ca="true">+IF(OFFSET('Sanitation Data'!$E$32,0,10*ROW('Sanitation Data'!E90))="","",OFFSET('Sanitation Data'!$E$32,0,10*ROW('Sanitation Data'!E90)))</f>
        <v/>
      </c>
      <c r="CU96" s="281" t="str">
        <f ca="true">+IF(OFFSET('Sanitation Data'!$F$28,0,10*ROW('Sanitation Data'!F90))="","",OFFSET('Sanitation Data'!$F$28,0,10*ROW('Sanitation Data'!F90)))</f>
        <v/>
      </c>
      <c r="CV96" s="281" t="str">
        <f ca="true">+IF(OFFSET('Sanitation Data'!$F$29,0,10*ROW('Sanitation Data'!F90))="","",OFFSET('Sanitation Data'!$F$29,0,10*ROW('Sanitation Data'!F90)))</f>
        <v/>
      </c>
      <c r="CW96" s="281" t="str">
        <f ca="true">+IF(OFFSET('Sanitation Data'!$F$30,0,10*ROW('Sanitation Data'!F90))="","",OFFSET('Sanitation Data'!$F$30,0,10*ROW('Sanitation Data'!F90)))</f>
        <v/>
      </c>
      <c r="CX96" s="281" t="str">
        <f ca="true">+IF(OFFSET('Sanitation Data'!$F$31,0,10*ROW('Sanitation Data'!F90))="","",OFFSET('Sanitation Data'!$F$31,0,10*ROW('Sanitation Data'!F90)))</f>
        <v/>
      </c>
      <c r="CY96" s="281" t="str">
        <f ca="true">+IF(OFFSET('Sanitation Data'!$F$32,0,10*ROW('Sanitation Data'!F90))="","",OFFSET('Sanitation Data'!$F$32,0,10*ROW('Sanitation Data'!F90)))</f>
        <v/>
      </c>
      <c r="CZ96" s="281" t="str">
        <f ca="true">+IF(OFFSET('Sanitation Data'!$G$28,0,10*ROW('Sanitation Data'!G90))="","",OFFSET('Sanitation Data'!$G$28,0,10*ROW('Sanitation Data'!G90)))</f>
        <v/>
      </c>
      <c r="DA96" s="281" t="str">
        <f ca="true">+IF(OFFSET('Sanitation Data'!$G$29,0,10*ROW('Sanitation Data'!G90))="","",OFFSET('Sanitation Data'!$G$29,0,10*ROW('Sanitation Data'!G90)))</f>
        <v/>
      </c>
      <c r="DB96" s="281" t="str">
        <f ca="true">+IF(OFFSET('Sanitation Data'!$G$30,0,10*ROW('Sanitation Data'!G90))="","",OFFSET('Sanitation Data'!$G$30,0,10*ROW('Sanitation Data'!G90)))</f>
        <v/>
      </c>
      <c r="DC96" s="281" t="str">
        <f ca="true">+IF(OFFSET('Sanitation Data'!$G$31,0,10*ROW('Sanitation Data'!G90))="","",OFFSET('Sanitation Data'!$G$31,0,10*ROW('Sanitation Data'!G90)))</f>
        <v/>
      </c>
      <c r="DD96" s="281" t="str">
        <f ca="true">+IF(OFFSET('Sanitation Data'!$G$32,0,10*ROW('Sanitation Data'!G90))="","",OFFSET('Sanitation Data'!$G$32,0,10*ROW('Sanitation Data'!G90)))</f>
        <v/>
      </c>
      <c r="DE96" s="281" t="str">
        <f ca="true">+IF(OFFSET('Sanitation Data'!$H$28,0,10*ROW('Sanitation Data'!H90))="","",OFFSET('Sanitation Data'!$H$28,0,10*ROW('Sanitation Data'!H90)))</f>
        <v/>
      </c>
      <c r="DF96" s="281" t="str">
        <f ca="true">+IF(OFFSET('Sanitation Data'!$H$29,0,10*ROW('Sanitation Data'!H90))="","",OFFSET('Sanitation Data'!$H$29,0,10*ROW('Sanitation Data'!H90)))</f>
        <v/>
      </c>
      <c r="DG96" s="281" t="str">
        <f ca="true">+IF(OFFSET('Sanitation Data'!$H$30,0,10*ROW('Sanitation Data'!H90))="","",OFFSET('Sanitation Data'!$H$30,0,10*ROW('Sanitation Data'!H90)))</f>
        <v/>
      </c>
      <c r="DH96" s="281" t="str">
        <f ca="true">+IF(OFFSET('Sanitation Data'!$H$31,0,10*ROW('Sanitation Data'!H90))="","",OFFSET('Sanitation Data'!$H$31,0,10*ROW('Sanitation Data'!H90)))</f>
        <v/>
      </c>
      <c r="DI96" s="281" t="str">
        <f ca="true">+IF(OFFSET('Sanitation Data'!$H$32,0,10*ROW('Sanitation Data'!H90))="","",OFFSET('Sanitation Data'!$H$32,0,10*ROW('Sanitation Data'!H90)))</f>
        <v/>
      </c>
      <c r="DJ96" s="281" t="str">
        <f ca="true">+IF(OFFSET('Sanitation Data'!$I$28,0,10*ROW('Sanitation Data'!I90))="","",OFFSET('Sanitation Data'!$I$28,0,10*ROW('Sanitation Data'!I90)))</f>
        <v/>
      </c>
      <c r="DK96" s="281" t="str">
        <f ca="true">+IF(OFFSET('Sanitation Data'!$I$29,0,10*ROW('Sanitation Data'!I90))="","",OFFSET('Sanitation Data'!$I$29,0,10*ROW('Sanitation Data'!I90)))</f>
        <v/>
      </c>
      <c r="DL96" s="281" t="str">
        <f ca="true">+IF(OFFSET('Sanitation Data'!$I$30,0,10*ROW('Sanitation Data'!I90))="","",OFFSET('Sanitation Data'!$I$30,0,10*ROW('Sanitation Data'!I90)))</f>
        <v/>
      </c>
      <c r="DM96" s="281" t="str">
        <f ca="true">+IF(OFFSET('Sanitation Data'!$I$31,0,10*ROW('Sanitation Data'!I90))="","",OFFSET('Sanitation Data'!$I$31,0,10*ROW('Sanitation Data'!I90)))</f>
        <v/>
      </c>
      <c r="DN96" s="281" t="str">
        <f ca="true">+IF(OFFSET('Sanitation Data'!$I$32,0,10*ROW('Sanitation Data'!I90))="","",OFFSET('Sanitation Data'!$I$32,0,10*ROW('Sanitation Data'!I90)))</f>
        <v/>
      </c>
      <c r="DO96" s="281" t="str">
        <f ca="true">+IF(OFFSET('Hygiene Data'!$D$11,0,10*ROW('Hygiene Data'!D90))="","",OFFSET('Hygiene Data'!$D$11,0,10*ROW('Hygiene Data'!D90)))</f>
        <v/>
      </c>
      <c r="DP96" s="281" t="str">
        <f ca="true">+IF(OFFSET('Hygiene Data'!$D$12,0,10*ROW('Hygiene Data'!D90))="","",OFFSET('Hygiene Data'!$D$12,0,10*ROW('Hygiene Data'!D90)))</f>
        <v/>
      </c>
      <c r="DQ96" s="281" t="str">
        <f ca="true">+IF(OFFSET('Hygiene Data'!$D$13,0,10*ROW('Hygiene Data'!D90))="","",OFFSET('Hygiene Data'!$D$13,0,10*ROW('Hygiene Data'!D90)))</f>
        <v/>
      </c>
      <c r="DR96" s="281" t="str">
        <f ca="true">+IF(OFFSET('Hygiene Data'!$E$11,0,10*ROW('Hygiene Data'!E90))="","",OFFSET('Hygiene Data'!$E$11,0,10*ROW('Hygiene Data'!E90)))</f>
        <v/>
      </c>
      <c r="DS96" s="281" t="str">
        <f ca="true">+IF(OFFSET('Hygiene Data'!$E$12,0,10*ROW('Hygiene Data'!E90))="","",OFFSET('Hygiene Data'!$E$12,0,10*ROW('Hygiene Data'!E90)))</f>
        <v/>
      </c>
      <c r="DT96" s="281" t="str">
        <f ca="true">+IF(OFFSET('Hygiene Data'!$E$13,0,10*ROW('Hygiene Data'!E90))="","",OFFSET('Hygiene Data'!$E$13,0,10*ROW('Hygiene Data'!E90)))</f>
        <v/>
      </c>
      <c r="DU96" s="281" t="str">
        <f ca="true">+IF(OFFSET('Hygiene Data'!$F$11,0,10*ROW('Hygiene Data'!F90))="","",OFFSET('Hygiene Data'!$F$11,0,10*ROW('Hygiene Data'!F90)))</f>
        <v/>
      </c>
      <c r="DV96" s="281" t="str">
        <f ca="true">+IF(OFFSET('Hygiene Data'!$F$12,0,10*ROW('Hygiene Data'!F90))="","",OFFSET('Hygiene Data'!$F$12,0,10*ROW('Hygiene Data'!F90)))</f>
        <v/>
      </c>
      <c r="DW96" s="281" t="str">
        <f ca="true">+IF(OFFSET('Hygiene Data'!$F$13,0,10*ROW('Hygiene Data'!F90))="","",OFFSET('Hygiene Data'!$F$13,0,10*ROW('Hygiene Data'!F90)))</f>
        <v/>
      </c>
      <c r="DX96" s="281" t="str">
        <f ca="true">+IF(OFFSET('Hygiene Data'!$G$11,0,10*ROW('Hygiene Data'!G90))="","",OFFSET('Hygiene Data'!$G$11,0,10*ROW('Hygiene Data'!G90)))</f>
        <v/>
      </c>
      <c r="DY96" s="281" t="str">
        <f ca="true">+IF(OFFSET('Hygiene Data'!$G$12,0,10*ROW('Hygiene Data'!G90))="","",OFFSET('Hygiene Data'!$G$12,0,10*ROW('Hygiene Data'!G90)))</f>
        <v/>
      </c>
      <c r="DZ96" s="281" t="str">
        <f ca="true">+IF(OFFSET('Hygiene Data'!$G$13,0,10*ROW('Hygiene Data'!G90))="","",OFFSET('Hygiene Data'!$G$13,0,10*ROW('Hygiene Data'!G90)))</f>
        <v/>
      </c>
      <c r="EA96" s="281" t="str">
        <f ca="true">+IF(OFFSET('Hygiene Data'!$H$11,0,10*ROW('Hygiene Data'!H90))="","",OFFSET('Hygiene Data'!$H$11,0,10*ROW('Hygiene Data'!H90)))</f>
        <v/>
      </c>
      <c r="EB96" s="281" t="str">
        <f ca="true">+IF(OFFSET('Hygiene Data'!$H$12,0,10*ROW('Hygiene Data'!H90))="","",OFFSET('Hygiene Data'!$H$12,0,10*ROW('Hygiene Data'!H90)))</f>
        <v/>
      </c>
      <c r="EC96" s="281" t="str">
        <f ca="true">+IF(OFFSET('Hygiene Data'!$H$13,0,10*ROW('Hygiene Data'!H90))="","",OFFSET('Hygiene Data'!$H$13,0,10*ROW('Hygiene Data'!H90)))</f>
        <v/>
      </c>
      <c r="ED96" s="281" t="str">
        <f ca="true">+IF(OFFSET('Hygiene Data'!$I$11,0,10*ROW('Hygiene Data'!I90))="","",OFFSET('Hygiene Data'!$I$11,0,10*ROW('Hygiene Data'!I90)))</f>
        <v/>
      </c>
      <c r="EE96" s="281" t="str">
        <f ca="true">+IF(OFFSET('Hygiene Data'!$I$12,0,10*ROW('Hygiene Data'!I90))="","",OFFSET('Hygiene Data'!$I$12,0,10*ROW('Hygiene Data'!I90)))</f>
        <v/>
      </c>
      <c r="EF96" s="281"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7"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1"/>
      <c r="BS97" s="281" t="str">
        <f ca="true">+IF(OFFSET('Water Data'!$D$27,0,10*ROW('Water Data'!D91))="","",OFFSET('Water Data'!$D$27,0,10*ROW('Water Data'!D91)))</f>
        <v/>
      </c>
      <c r="BT97" s="281" t="str">
        <f ca="true">+IF(OFFSET('Water Data'!$D$28,0,10*ROW('Water Data'!D91))="","",OFFSET('Water Data'!$D$28,0,10*ROW('Water Data'!D91)))</f>
        <v/>
      </c>
      <c r="BU97" s="281" t="str">
        <f ca="true">+IF(OFFSET('Water Data'!$D$29,0,10*ROW('Water Data'!D91))="","",OFFSET('Water Data'!$D$29,0,10*ROW('Water Data'!D91)))</f>
        <v/>
      </c>
      <c r="BV97" s="281" t="str">
        <f ca="true">+IF(OFFSET('Water Data'!$E$27,0,10*ROW('Water Data'!E91))="","",OFFSET('Water Data'!$E$27,0,10*ROW('Water Data'!E91)))</f>
        <v/>
      </c>
      <c r="BW97" s="281" t="str">
        <f ca="true">+IF(OFFSET('Water Data'!$E$28,0,10*ROW('Water Data'!E91))="","",OFFSET('Water Data'!$E$28,0,10*ROW('Water Data'!E91)))</f>
        <v/>
      </c>
      <c r="BX97" s="281" t="str">
        <f ca="true">+IF(OFFSET('Water Data'!$E$29,0,10*ROW('Water Data'!E91))="","",OFFSET('Water Data'!$E$29,0,10*ROW('Water Data'!E91)))</f>
        <v/>
      </c>
      <c r="BY97" s="281" t="str">
        <f ca="true">+IF(OFFSET('Water Data'!$F$27,0,10*ROW('Water Data'!F91))="","",OFFSET('Water Data'!$F$27,0,10*ROW('Water Data'!F91)))</f>
        <v/>
      </c>
      <c r="BZ97" s="281" t="str">
        <f ca="true">+IF(OFFSET('Water Data'!$F$28,0,10*ROW('Water Data'!F91))="","",OFFSET('Water Data'!$F$28,0,10*ROW('Water Data'!F91)))</f>
        <v/>
      </c>
      <c r="CA97" s="281" t="str">
        <f ca="true">+IF(OFFSET('Water Data'!$F$29,0,10*ROW('Water Data'!F91))="","",OFFSET('Water Data'!$F$29,0,10*ROW('Water Data'!F91)))</f>
        <v/>
      </c>
      <c r="CB97" s="281" t="str">
        <f ca="true">+IF(OFFSET('Water Data'!$G$27,0,10*ROW('Water Data'!G91))="","",OFFSET('Water Data'!$G$27,0,10*ROW('Water Data'!G91)))</f>
        <v/>
      </c>
      <c r="CC97" s="281" t="str">
        <f ca="true">+IF(OFFSET('Water Data'!$G$28,0,10*ROW('Water Data'!G91))="","",OFFSET('Water Data'!$G$28,0,10*ROW('Water Data'!G91)))</f>
        <v/>
      </c>
      <c r="CD97" s="281" t="str">
        <f ca="true">+IF(OFFSET('Water Data'!$G$29,0,10*ROW('Water Data'!G91))="","",OFFSET('Water Data'!$G$29,0,10*ROW('Water Data'!G91)))</f>
        <v/>
      </c>
      <c r="CE97" s="281" t="str">
        <f ca="true">+IF(OFFSET('Water Data'!$H$27,0,10*ROW('Water Data'!H91))="","",OFFSET('Water Data'!$H$27,0,10*ROW('Water Data'!H91)))</f>
        <v/>
      </c>
      <c r="CF97" s="281" t="str">
        <f ca="true">+IF(OFFSET('Water Data'!$H$28,0,10*ROW('Water Data'!H91))="","",OFFSET('Water Data'!$H$28,0,10*ROW('Water Data'!H91)))</f>
        <v/>
      </c>
      <c r="CG97" s="281" t="str">
        <f ca="true">+IF(OFFSET('Water Data'!$H$29,0,10*ROW('Water Data'!H91))="","",OFFSET('Water Data'!$H$29,0,10*ROW('Water Data'!H91)))</f>
        <v/>
      </c>
      <c r="CH97" s="281" t="str">
        <f ca="true">+IF(OFFSET('Water Data'!$I$27,0,10*ROW('Water Data'!I91))="","",OFFSET('Water Data'!$I$27,0,10*ROW('Water Data'!I91)))</f>
        <v/>
      </c>
      <c r="CI97" s="281" t="str">
        <f ca="true">+IF(OFFSET('Water Data'!$I$28,0,10*ROW('Water Data'!I91))="","",OFFSET('Water Data'!$I$28,0,10*ROW('Water Data'!I91)))</f>
        <v/>
      </c>
      <c r="CJ97" s="281" t="str">
        <f ca="true">+IF(OFFSET('Water Data'!$I$29,0,10*ROW('Water Data'!I91))="","",OFFSET('Water Data'!$I$29,0,10*ROW('Water Data'!I91)))</f>
        <v/>
      </c>
      <c r="CK97" s="281" t="str">
        <f ca="true">+IF(OFFSET('Sanitation Data'!$D$28,0,10*ROW('Sanitation Data'!D91))="","",OFFSET('Sanitation Data'!$D$28,0,10*ROW('Sanitation Data'!D91)))</f>
        <v/>
      </c>
      <c r="CL97" s="281" t="str">
        <f ca="true">+IF(OFFSET('Sanitation Data'!$D$29,0,10*ROW('Sanitation Data'!D91))="","",OFFSET('Sanitation Data'!$D$29,0,10*ROW('Sanitation Data'!D91)))</f>
        <v/>
      </c>
      <c r="CM97" s="281" t="str">
        <f ca="true">+IF(OFFSET('Sanitation Data'!$D$30,0,10*ROW('Sanitation Data'!D91))="","",OFFSET('Sanitation Data'!$D$30,0,10*ROW('Sanitation Data'!D91)))</f>
        <v/>
      </c>
      <c r="CN97" s="281" t="str">
        <f ca="true">+IF(OFFSET('Sanitation Data'!$D$31,0,10*ROW('Sanitation Data'!D91))="","",OFFSET('Sanitation Data'!$D$31,0,10*ROW('Sanitation Data'!D91)))</f>
        <v/>
      </c>
      <c r="CO97" s="281" t="str">
        <f ca="true">+IF(OFFSET('Sanitation Data'!$D$32,0,10*ROW('Sanitation Data'!D91))="","",OFFSET('Sanitation Data'!$D$32,0,10*ROW('Sanitation Data'!D91)))</f>
        <v/>
      </c>
      <c r="CP97" s="281" t="str">
        <f ca="true">+IF(OFFSET('Sanitation Data'!$E$28,0,10*ROW('Sanitation Data'!E91))="","",OFFSET('Sanitation Data'!$E$28,0,10*ROW('Sanitation Data'!E91)))</f>
        <v/>
      </c>
      <c r="CQ97" s="281" t="str">
        <f ca="true">+IF(OFFSET('Sanitation Data'!$E$29,0,10*ROW('Sanitation Data'!E91))="","",OFFSET('Sanitation Data'!$E$29,0,10*ROW('Sanitation Data'!E91)))</f>
        <v/>
      </c>
      <c r="CR97" s="281" t="str">
        <f ca="true">+IF(OFFSET('Sanitation Data'!$E$30,0,10*ROW('Sanitation Data'!E91))="","",OFFSET('Sanitation Data'!$E$30,0,10*ROW('Sanitation Data'!E91)))</f>
        <v/>
      </c>
      <c r="CS97" s="281" t="str">
        <f ca="true">+IF(OFFSET('Sanitation Data'!$E$31,0,10*ROW('Sanitation Data'!E91))="","",OFFSET('Sanitation Data'!$E$31,0,10*ROW('Sanitation Data'!E91)))</f>
        <v/>
      </c>
      <c r="CT97" s="281" t="str">
        <f ca="true">+IF(OFFSET('Sanitation Data'!$E$32,0,10*ROW('Sanitation Data'!E91))="","",OFFSET('Sanitation Data'!$E$32,0,10*ROW('Sanitation Data'!E91)))</f>
        <v/>
      </c>
      <c r="CU97" s="281" t="str">
        <f ca="true">+IF(OFFSET('Sanitation Data'!$F$28,0,10*ROW('Sanitation Data'!F91))="","",OFFSET('Sanitation Data'!$F$28,0,10*ROW('Sanitation Data'!F91)))</f>
        <v/>
      </c>
      <c r="CV97" s="281" t="str">
        <f ca="true">+IF(OFFSET('Sanitation Data'!$F$29,0,10*ROW('Sanitation Data'!F91))="","",OFFSET('Sanitation Data'!$F$29,0,10*ROW('Sanitation Data'!F91)))</f>
        <v/>
      </c>
      <c r="CW97" s="281" t="str">
        <f ca="true">+IF(OFFSET('Sanitation Data'!$F$30,0,10*ROW('Sanitation Data'!F91))="","",OFFSET('Sanitation Data'!$F$30,0,10*ROW('Sanitation Data'!F91)))</f>
        <v/>
      </c>
      <c r="CX97" s="281" t="str">
        <f ca="true">+IF(OFFSET('Sanitation Data'!$F$31,0,10*ROW('Sanitation Data'!F91))="","",OFFSET('Sanitation Data'!$F$31,0,10*ROW('Sanitation Data'!F91)))</f>
        <v/>
      </c>
      <c r="CY97" s="281" t="str">
        <f ca="true">+IF(OFFSET('Sanitation Data'!$F$32,0,10*ROW('Sanitation Data'!F91))="","",OFFSET('Sanitation Data'!$F$32,0,10*ROW('Sanitation Data'!F91)))</f>
        <v/>
      </c>
      <c r="CZ97" s="281" t="str">
        <f ca="true">+IF(OFFSET('Sanitation Data'!$G$28,0,10*ROW('Sanitation Data'!G91))="","",OFFSET('Sanitation Data'!$G$28,0,10*ROW('Sanitation Data'!G91)))</f>
        <v/>
      </c>
      <c r="DA97" s="281" t="str">
        <f ca="true">+IF(OFFSET('Sanitation Data'!$G$29,0,10*ROW('Sanitation Data'!G91))="","",OFFSET('Sanitation Data'!$G$29,0,10*ROW('Sanitation Data'!G91)))</f>
        <v/>
      </c>
      <c r="DB97" s="281" t="str">
        <f ca="true">+IF(OFFSET('Sanitation Data'!$G$30,0,10*ROW('Sanitation Data'!G91))="","",OFFSET('Sanitation Data'!$G$30,0,10*ROW('Sanitation Data'!G91)))</f>
        <v/>
      </c>
      <c r="DC97" s="281" t="str">
        <f ca="true">+IF(OFFSET('Sanitation Data'!$G$31,0,10*ROW('Sanitation Data'!G91))="","",OFFSET('Sanitation Data'!$G$31,0,10*ROW('Sanitation Data'!G91)))</f>
        <v/>
      </c>
      <c r="DD97" s="281" t="str">
        <f ca="true">+IF(OFFSET('Sanitation Data'!$G$32,0,10*ROW('Sanitation Data'!G91))="","",OFFSET('Sanitation Data'!$G$32,0,10*ROW('Sanitation Data'!G91)))</f>
        <v/>
      </c>
      <c r="DE97" s="281" t="str">
        <f ca="true">+IF(OFFSET('Sanitation Data'!$H$28,0,10*ROW('Sanitation Data'!H91))="","",OFFSET('Sanitation Data'!$H$28,0,10*ROW('Sanitation Data'!H91)))</f>
        <v/>
      </c>
      <c r="DF97" s="281" t="str">
        <f ca="true">+IF(OFFSET('Sanitation Data'!$H$29,0,10*ROW('Sanitation Data'!H91))="","",OFFSET('Sanitation Data'!$H$29,0,10*ROW('Sanitation Data'!H91)))</f>
        <v/>
      </c>
      <c r="DG97" s="281" t="str">
        <f ca="true">+IF(OFFSET('Sanitation Data'!$H$30,0,10*ROW('Sanitation Data'!H91))="","",OFFSET('Sanitation Data'!$H$30,0,10*ROW('Sanitation Data'!H91)))</f>
        <v/>
      </c>
      <c r="DH97" s="281" t="str">
        <f ca="true">+IF(OFFSET('Sanitation Data'!$H$31,0,10*ROW('Sanitation Data'!H91))="","",OFFSET('Sanitation Data'!$H$31,0,10*ROW('Sanitation Data'!H91)))</f>
        <v/>
      </c>
      <c r="DI97" s="281" t="str">
        <f ca="true">+IF(OFFSET('Sanitation Data'!$H$32,0,10*ROW('Sanitation Data'!H91))="","",OFFSET('Sanitation Data'!$H$32,0,10*ROW('Sanitation Data'!H91)))</f>
        <v/>
      </c>
      <c r="DJ97" s="281" t="str">
        <f ca="true">+IF(OFFSET('Sanitation Data'!$I$28,0,10*ROW('Sanitation Data'!I91))="","",OFFSET('Sanitation Data'!$I$28,0,10*ROW('Sanitation Data'!I91)))</f>
        <v/>
      </c>
      <c r="DK97" s="281" t="str">
        <f ca="true">+IF(OFFSET('Sanitation Data'!$I$29,0,10*ROW('Sanitation Data'!I91))="","",OFFSET('Sanitation Data'!$I$29,0,10*ROW('Sanitation Data'!I91)))</f>
        <v/>
      </c>
      <c r="DL97" s="281" t="str">
        <f ca="true">+IF(OFFSET('Sanitation Data'!$I$30,0,10*ROW('Sanitation Data'!I91))="","",OFFSET('Sanitation Data'!$I$30,0,10*ROW('Sanitation Data'!I91)))</f>
        <v/>
      </c>
      <c r="DM97" s="281" t="str">
        <f ca="true">+IF(OFFSET('Sanitation Data'!$I$31,0,10*ROW('Sanitation Data'!I91))="","",OFFSET('Sanitation Data'!$I$31,0,10*ROW('Sanitation Data'!I91)))</f>
        <v/>
      </c>
      <c r="DN97" s="281" t="str">
        <f ca="true">+IF(OFFSET('Sanitation Data'!$I$32,0,10*ROW('Sanitation Data'!I91))="","",OFFSET('Sanitation Data'!$I$32,0,10*ROW('Sanitation Data'!I91)))</f>
        <v/>
      </c>
      <c r="DO97" s="281" t="str">
        <f ca="true">+IF(OFFSET('Hygiene Data'!$D$11,0,10*ROW('Hygiene Data'!D91))="","",OFFSET('Hygiene Data'!$D$11,0,10*ROW('Hygiene Data'!D91)))</f>
        <v/>
      </c>
      <c r="DP97" s="281" t="str">
        <f ca="true">+IF(OFFSET('Hygiene Data'!$D$12,0,10*ROW('Hygiene Data'!D91))="","",OFFSET('Hygiene Data'!$D$12,0,10*ROW('Hygiene Data'!D91)))</f>
        <v/>
      </c>
      <c r="DQ97" s="281" t="str">
        <f ca="true">+IF(OFFSET('Hygiene Data'!$D$13,0,10*ROW('Hygiene Data'!D91))="","",OFFSET('Hygiene Data'!$D$13,0,10*ROW('Hygiene Data'!D91)))</f>
        <v/>
      </c>
      <c r="DR97" s="281" t="str">
        <f ca="true">+IF(OFFSET('Hygiene Data'!$E$11,0,10*ROW('Hygiene Data'!E91))="","",OFFSET('Hygiene Data'!$E$11,0,10*ROW('Hygiene Data'!E91)))</f>
        <v/>
      </c>
      <c r="DS97" s="281" t="str">
        <f ca="true">+IF(OFFSET('Hygiene Data'!$E$12,0,10*ROW('Hygiene Data'!E91))="","",OFFSET('Hygiene Data'!$E$12,0,10*ROW('Hygiene Data'!E91)))</f>
        <v/>
      </c>
      <c r="DT97" s="281" t="str">
        <f ca="true">+IF(OFFSET('Hygiene Data'!$E$13,0,10*ROW('Hygiene Data'!E91))="","",OFFSET('Hygiene Data'!$E$13,0,10*ROW('Hygiene Data'!E91)))</f>
        <v/>
      </c>
      <c r="DU97" s="281" t="str">
        <f ca="true">+IF(OFFSET('Hygiene Data'!$F$11,0,10*ROW('Hygiene Data'!F91))="","",OFFSET('Hygiene Data'!$F$11,0,10*ROW('Hygiene Data'!F91)))</f>
        <v/>
      </c>
      <c r="DV97" s="281" t="str">
        <f ca="true">+IF(OFFSET('Hygiene Data'!$F$12,0,10*ROW('Hygiene Data'!F91))="","",OFFSET('Hygiene Data'!$F$12,0,10*ROW('Hygiene Data'!F91)))</f>
        <v/>
      </c>
      <c r="DW97" s="281" t="str">
        <f ca="true">+IF(OFFSET('Hygiene Data'!$F$13,0,10*ROW('Hygiene Data'!F91))="","",OFFSET('Hygiene Data'!$F$13,0,10*ROW('Hygiene Data'!F91)))</f>
        <v/>
      </c>
      <c r="DX97" s="281" t="str">
        <f ca="true">+IF(OFFSET('Hygiene Data'!$G$11,0,10*ROW('Hygiene Data'!G91))="","",OFFSET('Hygiene Data'!$G$11,0,10*ROW('Hygiene Data'!G91)))</f>
        <v/>
      </c>
      <c r="DY97" s="281" t="str">
        <f ca="true">+IF(OFFSET('Hygiene Data'!$G$12,0,10*ROW('Hygiene Data'!G91))="","",OFFSET('Hygiene Data'!$G$12,0,10*ROW('Hygiene Data'!G91)))</f>
        <v/>
      </c>
      <c r="DZ97" s="281" t="str">
        <f ca="true">+IF(OFFSET('Hygiene Data'!$G$13,0,10*ROW('Hygiene Data'!G91))="","",OFFSET('Hygiene Data'!$G$13,0,10*ROW('Hygiene Data'!G91)))</f>
        <v/>
      </c>
      <c r="EA97" s="281" t="str">
        <f ca="true">+IF(OFFSET('Hygiene Data'!$H$11,0,10*ROW('Hygiene Data'!H91))="","",OFFSET('Hygiene Data'!$H$11,0,10*ROW('Hygiene Data'!H91)))</f>
        <v/>
      </c>
      <c r="EB97" s="281" t="str">
        <f ca="true">+IF(OFFSET('Hygiene Data'!$H$12,0,10*ROW('Hygiene Data'!H91))="","",OFFSET('Hygiene Data'!$H$12,0,10*ROW('Hygiene Data'!H91)))</f>
        <v/>
      </c>
      <c r="EC97" s="281" t="str">
        <f ca="true">+IF(OFFSET('Hygiene Data'!$H$13,0,10*ROW('Hygiene Data'!H91))="","",OFFSET('Hygiene Data'!$H$13,0,10*ROW('Hygiene Data'!H91)))</f>
        <v/>
      </c>
      <c r="ED97" s="281" t="str">
        <f ca="true">+IF(OFFSET('Hygiene Data'!$I$11,0,10*ROW('Hygiene Data'!I91))="","",OFFSET('Hygiene Data'!$I$11,0,10*ROW('Hygiene Data'!I91)))</f>
        <v/>
      </c>
      <c r="EE97" s="281" t="str">
        <f ca="true">+IF(OFFSET('Hygiene Data'!$I$12,0,10*ROW('Hygiene Data'!I91))="","",OFFSET('Hygiene Data'!$I$12,0,10*ROW('Hygiene Data'!I91)))</f>
        <v/>
      </c>
      <c r="EF97" s="281"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7"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1"/>
      <c r="BS98" s="281" t="str">
        <f ca="true">+IF(OFFSET('Water Data'!$D$27,0,10*ROW('Water Data'!D92))="","",OFFSET('Water Data'!$D$27,0,10*ROW('Water Data'!D92)))</f>
        <v/>
      </c>
      <c r="BT98" s="281" t="str">
        <f ca="true">+IF(OFFSET('Water Data'!$D$28,0,10*ROW('Water Data'!D92))="","",OFFSET('Water Data'!$D$28,0,10*ROW('Water Data'!D92)))</f>
        <v/>
      </c>
      <c r="BU98" s="281" t="str">
        <f ca="true">+IF(OFFSET('Water Data'!$D$29,0,10*ROW('Water Data'!D92))="","",OFFSET('Water Data'!$D$29,0,10*ROW('Water Data'!D92)))</f>
        <v/>
      </c>
      <c r="BV98" s="281" t="str">
        <f ca="true">+IF(OFFSET('Water Data'!$E$27,0,10*ROW('Water Data'!E92))="","",OFFSET('Water Data'!$E$27,0,10*ROW('Water Data'!E92)))</f>
        <v/>
      </c>
      <c r="BW98" s="281" t="str">
        <f ca="true">+IF(OFFSET('Water Data'!$E$28,0,10*ROW('Water Data'!E92))="","",OFFSET('Water Data'!$E$28,0,10*ROW('Water Data'!E92)))</f>
        <v/>
      </c>
      <c r="BX98" s="281" t="str">
        <f ca="true">+IF(OFFSET('Water Data'!$E$29,0,10*ROW('Water Data'!E92))="","",OFFSET('Water Data'!$E$29,0,10*ROW('Water Data'!E92)))</f>
        <v/>
      </c>
      <c r="BY98" s="281" t="str">
        <f ca="true">+IF(OFFSET('Water Data'!$F$27,0,10*ROW('Water Data'!F92))="","",OFFSET('Water Data'!$F$27,0,10*ROW('Water Data'!F92)))</f>
        <v/>
      </c>
      <c r="BZ98" s="281" t="str">
        <f ca="true">+IF(OFFSET('Water Data'!$F$28,0,10*ROW('Water Data'!F92))="","",OFFSET('Water Data'!$F$28,0,10*ROW('Water Data'!F92)))</f>
        <v/>
      </c>
      <c r="CA98" s="281" t="str">
        <f ca="true">+IF(OFFSET('Water Data'!$F$29,0,10*ROW('Water Data'!F92))="","",OFFSET('Water Data'!$F$29,0,10*ROW('Water Data'!F92)))</f>
        <v/>
      </c>
      <c r="CB98" s="281" t="str">
        <f ca="true">+IF(OFFSET('Water Data'!$G$27,0,10*ROW('Water Data'!G92))="","",OFFSET('Water Data'!$G$27,0,10*ROW('Water Data'!G92)))</f>
        <v/>
      </c>
      <c r="CC98" s="281" t="str">
        <f ca="true">+IF(OFFSET('Water Data'!$G$28,0,10*ROW('Water Data'!G92))="","",OFFSET('Water Data'!$G$28,0,10*ROW('Water Data'!G92)))</f>
        <v/>
      </c>
      <c r="CD98" s="281" t="str">
        <f ca="true">+IF(OFFSET('Water Data'!$G$29,0,10*ROW('Water Data'!G92))="","",OFFSET('Water Data'!$G$29,0,10*ROW('Water Data'!G92)))</f>
        <v/>
      </c>
      <c r="CE98" s="281" t="str">
        <f ca="true">+IF(OFFSET('Water Data'!$H$27,0,10*ROW('Water Data'!H92))="","",OFFSET('Water Data'!$H$27,0,10*ROW('Water Data'!H92)))</f>
        <v/>
      </c>
      <c r="CF98" s="281" t="str">
        <f ca="true">+IF(OFFSET('Water Data'!$H$28,0,10*ROW('Water Data'!H92))="","",OFFSET('Water Data'!$H$28,0,10*ROW('Water Data'!H92)))</f>
        <v/>
      </c>
      <c r="CG98" s="281" t="str">
        <f ca="true">+IF(OFFSET('Water Data'!$H$29,0,10*ROW('Water Data'!H92))="","",OFFSET('Water Data'!$H$29,0,10*ROW('Water Data'!H92)))</f>
        <v/>
      </c>
      <c r="CH98" s="281" t="str">
        <f ca="true">+IF(OFFSET('Water Data'!$I$27,0,10*ROW('Water Data'!I92))="","",OFFSET('Water Data'!$I$27,0,10*ROW('Water Data'!I92)))</f>
        <v/>
      </c>
      <c r="CI98" s="281" t="str">
        <f ca="true">+IF(OFFSET('Water Data'!$I$28,0,10*ROW('Water Data'!I92))="","",OFFSET('Water Data'!$I$28,0,10*ROW('Water Data'!I92)))</f>
        <v/>
      </c>
      <c r="CJ98" s="281" t="str">
        <f ca="true">+IF(OFFSET('Water Data'!$I$29,0,10*ROW('Water Data'!I92))="","",OFFSET('Water Data'!$I$29,0,10*ROW('Water Data'!I92)))</f>
        <v/>
      </c>
      <c r="CK98" s="281" t="str">
        <f ca="true">+IF(OFFSET('Sanitation Data'!$D$28,0,10*ROW('Sanitation Data'!D92))="","",OFFSET('Sanitation Data'!$D$28,0,10*ROW('Sanitation Data'!D92)))</f>
        <v/>
      </c>
      <c r="CL98" s="281" t="str">
        <f ca="true">+IF(OFFSET('Sanitation Data'!$D$29,0,10*ROW('Sanitation Data'!D92))="","",OFFSET('Sanitation Data'!$D$29,0,10*ROW('Sanitation Data'!D92)))</f>
        <v/>
      </c>
      <c r="CM98" s="281" t="str">
        <f ca="true">+IF(OFFSET('Sanitation Data'!$D$30,0,10*ROW('Sanitation Data'!D92))="","",OFFSET('Sanitation Data'!$D$30,0,10*ROW('Sanitation Data'!D92)))</f>
        <v/>
      </c>
      <c r="CN98" s="281" t="str">
        <f ca="true">+IF(OFFSET('Sanitation Data'!$D$31,0,10*ROW('Sanitation Data'!D92))="","",OFFSET('Sanitation Data'!$D$31,0,10*ROW('Sanitation Data'!D92)))</f>
        <v/>
      </c>
      <c r="CO98" s="281" t="str">
        <f ca="true">+IF(OFFSET('Sanitation Data'!$D$32,0,10*ROW('Sanitation Data'!D92))="","",OFFSET('Sanitation Data'!$D$32,0,10*ROW('Sanitation Data'!D92)))</f>
        <v/>
      </c>
      <c r="CP98" s="281" t="str">
        <f ca="true">+IF(OFFSET('Sanitation Data'!$E$28,0,10*ROW('Sanitation Data'!E92))="","",OFFSET('Sanitation Data'!$E$28,0,10*ROW('Sanitation Data'!E92)))</f>
        <v/>
      </c>
      <c r="CQ98" s="281" t="str">
        <f ca="true">+IF(OFFSET('Sanitation Data'!$E$29,0,10*ROW('Sanitation Data'!E92))="","",OFFSET('Sanitation Data'!$E$29,0,10*ROW('Sanitation Data'!E92)))</f>
        <v/>
      </c>
      <c r="CR98" s="281" t="str">
        <f ca="true">+IF(OFFSET('Sanitation Data'!$E$30,0,10*ROW('Sanitation Data'!E92))="","",OFFSET('Sanitation Data'!$E$30,0,10*ROW('Sanitation Data'!E92)))</f>
        <v/>
      </c>
      <c r="CS98" s="281" t="str">
        <f ca="true">+IF(OFFSET('Sanitation Data'!$E$31,0,10*ROW('Sanitation Data'!E92))="","",OFFSET('Sanitation Data'!$E$31,0,10*ROW('Sanitation Data'!E92)))</f>
        <v/>
      </c>
      <c r="CT98" s="281" t="str">
        <f ca="true">+IF(OFFSET('Sanitation Data'!$E$32,0,10*ROW('Sanitation Data'!E92))="","",OFFSET('Sanitation Data'!$E$32,0,10*ROW('Sanitation Data'!E92)))</f>
        <v/>
      </c>
      <c r="CU98" s="281" t="str">
        <f ca="true">+IF(OFFSET('Sanitation Data'!$F$28,0,10*ROW('Sanitation Data'!F92))="","",OFFSET('Sanitation Data'!$F$28,0,10*ROW('Sanitation Data'!F92)))</f>
        <v/>
      </c>
      <c r="CV98" s="281" t="str">
        <f ca="true">+IF(OFFSET('Sanitation Data'!$F$29,0,10*ROW('Sanitation Data'!F92))="","",OFFSET('Sanitation Data'!$F$29,0,10*ROW('Sanitation Data'!F92)))</f>
        <v/>
      </c>
      <c r="CW98" s="281" t="str">
        <f ca="true">+IF(OFFSET('Sanitation Data'!$F$30,0,10*ROW('Sanitation Data'!F92))="","",OFFSET('Sanitation Data'!$F$30,0,10*ROW('Sanitation Data'!F92)))</f>
        <v/>
      </c>
      <c r="CX98" s="281" t="str">
        <f ca="true">+IF(OFFSET('Sanitation Data'!$F$31,0,10*ROW('Sanitation Data'!F92))="","",OFFSET('Sanitation Data'!$F$31,0,10*ROW('Sanitation Data'!F92)))</f>
        <v/>
      </c>
      <c r="CY98" s="281" t="str">
        <f ca="true">+IF(OFFSET('Sanitation Data'!$F$32,0,10*ROW('Sanitation Data'!F92))="","",OFFSET('Sanitation Data'!$F$32,0,10*ROW('Sanitation Data'!F92)))</f>
        <v/>
      </c>
      <c r="CZ98" s="281" t="str">
        <f ca="true">+IF(OFFSET('Sanitation Data'!$G$28,0,10*ROW('Sanitation Data'!G92))="","",OFFSET('Sanitation Data'!$G$28,0,10*ROW('Sanitation Data'!G92)))</f>
        <v/>
      </c>
      <c r="DA98" s="281" t="str">
        <f ca="true">+IF(OFFSET('Sanitation Data'!$G$29,0,10*ROW('Sanitation Data'!G92))="","",OFFSET('Sanitation Data'!$G$29,0,10*ROW('Sanitation Data'!G92)))</f>
        <v/>
      </c>
      <c r="DB98" s="281" t="str">
        <f ca="true">+IF(OFFSET('Sanitation Data'!$G$30,0,10*ROW('Sanitation Data'!G92))="","",OFFSET('Sanitation Data'!$G$30,0,10*ROW('Sanitation Data'!G92)))</f>
        <v/>
      </c>
      <c r="DC98" s="281" t="str">
        <f ca="true">+IF(OFFSET('Sanitation Data'!$G$31,0,10*ROW('Sanitation Data'!G92))="","",OFFSET('Sanitation Data'!$G$31,0,10*ROW('Sanitation Data'!G92)))</f>
        <v/>
      </c>
      <c r="DD98" s="281" t="str">
        <f ca="true">+IF(OFFSET('Sanitation Data'!$G$32,0,10*ROW('Sanitation Data'!G92))="","",OFFSET('Sanitation Data'!$G$32,0,10*ROW('Sanitation Data'!G92)))</f>
        <v/>
      </c>
      <c r="DE98" s="281" t="str">
        <f ca="true">+IF(OFFSET('Sanitation Data'!$H$28,0,10*ROW('Sanitation Data'!H92))="","",OFFSET('Sanitation Data'!$H$28,0,10*ROW('Sanitation Data'!H92)))</f>
        <v/>
      </c>
      <c r="DF98" s="281" t="str">
        <f ca="true">+IF(OFFSET('Sanitation Data'!$H$29,0,10*ROW('Sanitation Data'!H92))="","",OFFSET('Sanitation Data'!$H$29,0,10*ROW('Sanitation Data'!H92)))</f>
        <v/>
      </c>
      <c r="DG98" s="281" t="str">
        <f ca="true">+IF(OFFSET('Sanitation Data'!$H$30,0,10*ROW('Sanitation Data'!H92))="","",OFFSET('Sanitation Data'!$H$30,0,10*ROW('Sanitation Data'!H92)))</f>
        <v/>
      </c>
      <c r="DH98" s="281" t="str">
        <f ca="true">+IF(OFFSET('Sanitation Data'!$H$31,0,10*ROW('Sanitation Data'!H92))="","",OFFSET('Sanitation Data'!$H$31,0,10*ROW('Sanitation Data'!H92)))</f>
        <v/>
      </c>
      <c r="DI98" s="281" t="str">
        <f ca="true">+IF(OFFSET('Sanitation Data'!$H$32,0,10*ROW('Sanitation Data'!H92))="","",OFFSET('Sanitation Data'!$H$32,0,10*ROW('Sanitation Data'!H92)))</f>
        <v/>
      </c>
      <c r="DJ98" s="281" t="str">
        <f ca="true">+IF(OFFSET('Sanitation Data'!$I$28,0,10*ROW('Sanitation Data'!I92))="","",OFFSET('Sanitation Data'!$I$28,0,10*ROW('Sanitation Data'!I92)))</f>
        <v/>
      </c>
      <c r="DK98" s="281" t="str">
        <f ca="true">+IF(OFFSET('Sanitation Data'!$I$29,0,10*ROW('Sanitation Data'!I92))="","",OFFSET('Sanitation Data'!$I$29,0,10*ROW('Sanitation Data'!I92)))</f>
        <v/>
      </c>
      <c r="DL98" s="281" t="str">
        <f ca="true">+IF(OFFSET('Sanitation Data'!$I$30,0,10*ROW('Sanitation Data'!I92))="","",OFFSET('Sanitation Data'!$I$30,0,10*ROW('Sanitation Data'!I92)))</f>
        <v/>
      </c>
      <c r="DM98" s="281" t="str">
        <f ca="true">+IF(OFFSET('Sanitation Data'!$I$31,0,10*ROW('Sanitation Data'!I92))="","",OFFSET('Sanitation Data'!$I$31,0,10*ROW('Sanitation Data'!I92)))</f>
        <v/>
      </c>
      <c r="DN98" s="281" t="str">
        <f ca="true">+IF(OFFSET('Sanitation Data'!$I$32,0,10*ROW('Sanitation Data'!I92))="","",OFFSET('Sanitation Data'!$I$32,0,10*ROW('Sanitation Data'!I92)))</f>
        <v/>
      </c>
      <c r="DO98" s="281" t="str">
        <f ca="true">+IF(OFFSET('Hygiene Data'!$D$11,0,10*ROW('Hygiene Data'!D92))="","",OFFSET('Hygiene Data'!$D$11,0,10*ROW('Hygiene Data'!D92)))</f>
        <v/>
      </c>
      <c r="DP98" s="281" t="str">
        <f ca="true">+IF(OFFSET('Hygiene Data'!$D$12,0,10*ROW('Hygiene Data'!D92))="","",OFFSET('Hygiene Data'!$D$12,0,10*ROW('Hygiene Data'!D92)))</f>
        <v/>
      </c>
      <c r="DQ98" s="281" t="str">
        <f ca="true">+IF(OFFSET('Hygiene Data'!$D$13,0,10*ROW('Hygiene Data'!D92))="","",OFFSET('Hygiene Data'!$D$13,0,10*ROW('Hygiene Data'!D92)))</f>
        <v/>
      </c>
      <c r="DR98" s="281" t="str">
        <f ca="true">+IF(OFFSET('Hygiene Data'!$E$11,0,10*ROW('Hygiene Data'!E92))="","",OFFSET('Hygiene Data'!$E$11,0,10*ROW('Hygiene Data'!E92)))</f>
        <v/>
      </c>
      <c r="DS98" s="281" t="str">
        <f ca="true">+IF(OFFSET('Hygiene Data'!$E$12,0,10*ROW('Hygiene Data'!E92))="","",OFFSET('Hygiene Data'!$E$12,0,10*ROW('Hygiene Data'!E92)))</f>
        <v/>
      </c>
      <c r="DT98" s="281" t="str">
        <f ca="true">+IF(OFFSET('Hygiene Data'!$E$13,0,10*ROW('Hygiene Data'!E92))="","",OFFSET('Hygiene Data'!$E$13,0,10*ROW('Hygiene Data'!E92)))</f>
        <v/>
      </c>
      <c r="DU98" s="281" t="str">
        <f ca="true">+IF(OFFSET('Hygiene Data'!$F$11,0,10*ROW('Hygiene Data'!F92))="","",OFFSET('Hygiene Data'!$F$11,0,10*ROW('Hygiene Data'!F92)))</f>
        <v/>
      </c>
      <c r="DV98" s="281" t="str">
        <f ca="true">+IF(OFFSET('Hygiene Data'!$F$12,0,10*ROW('Hygiene Data'!F92))="","",OFFSET('Hygiene Data'!$F$12,0,10*ROW('Hygiene Data'!F92)))</f>
        <v/>
      </c>
      <c r="DW98" s="281" t="str">
        <f ca="true">+IF(OFFSET('Hygiene Data'!$F$13,0,10*ROW('Hygiene Data'!F92))="","",OFFSET('Hygiene Data'!$F$13,0,10*ROW('Hygiene Data'!F92)))</f>
        <v/>
      </c>
      <c r="DX98" s="281" t="str">
        <f ca="true">+IF(OFFSET('Hygiene Data'!$G$11,0,10*ROW('Hygiene Data'!G92))="","",OFFSET('Hygiene Data'!$G$11,0,10*ROW('Hygiene Data'!G92)))</f>
        <v/>
      </c>
      <c r="DY98" s="281" t="str">
        <f ca="true">+IF(OFFSET('Hygiene Data'!$G$12,0,10*ROW('Hygiene Data'!G92))="","",OFFSET('Hygiene Data'!$G$12,0,10*ROW('Hygiene Data'!G92)))</f>
        <v/>
      </c>
      <c r="DZ98" s="281" t="str">
        <f ca="true">+IF(OFFSET('Hygiene Data'!$G$13,0,10*ROW('Hygiene Data'!G92))="","",OFFSET('Hygiene Data'!$G$13,0,10*ROW('Hygiene Data'!G92)))</f>
        <v/>
      </c>
      <c r="EA98" s="281" t="str">
        <f ca="true">+IF(OFFSET('Hygiene Data'!$H$11,0,10*ROW('Hygiene Data'!H92))="","",OFFSET('Hygiene Data'!$H$11,0,10*ROW('Hygiene Data'!H92)))</f>
        <v/>
      </c>
      <c r="EB98" s="281" t="str">
        <f ca="true">+IF(OFFSET('Hygiene Data'!$H$12,0,10*ROW('Hygiene Data'!H92))="","",OFFSET('Hygiene Data'!$H$12,0,10*ROW('Hygiene Data'!H92)))</f>
        <v/>
      </c>
      <c r="EC98" s="281" t="str">
        <f ca="true">+IF(OFFSET('Hygiene Data'!$H$13,0,10*ROW('Hygiene Data'!H92))="","",OFFSET('Hygiene Data'!$H$13,0,10*ROW('Hygiene Data'!H92)))</f>
        <v/>
      </c>
      <c r="ED98" s="281" t="str">
        <f ca="true">+IF(OFFSET('Hygiene Data'!$I$11,0,10*ROW('Hygiene Data'!I92))="","",OFFSET('Hygiene Data'!$I$11,0,10*ROW('Hygiene Data'!I92)))</f>
        <v/>
      </c>
      <c r="EE98" s="281" t="str">
        <f ca="true">+IF(OFFSET('Hygiene Data'!$I$12,0,10*ROW('Hygiene Data'!I92))="","",OFFSET('Hygiene Data'!$I$12,0,10*ROW('Hygiene Data'!I92)))</f>
        <v/>
      </c>
      <c r="EF98" s="281"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7"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1"/>
      <c r="BS99" s="281" t="str">
        <f ca="true">+IF(OFFSET('Water Data'!$D$27,0,10*ROW('Water Data'!D93))="","",OFFSET('Water Data'!$D$27,0,10*ROW('Water Data'!D93)))</f>
        <v/>
      </c>
      <c r="BT99" s="281" t="str">
        <f ca="true">+IF(OFFSET('Water Data'!$D$28,0,10*ROW('Water Data'!D93))="","",OFFSET('Water Data'!$D$28,0,10*ROW('Water Data'!D93)))</f>
        <v/>
      </c>
      <c r="BU99" s="281" t="str">
        <f ca="true">+IF(OFFSET('Water Data'!$D$29,0,10*ROW('Water Data'!D93))="","",OFFSET('Water Data'!$D$29,0,10*ROW('Water Data'!D93)))</f>
        <v/>
      </c>
      <c r="BV99" s="281" t="str">
        <f ca="true">+IF(OFFSET('Water Data'!$E$27,0,10*ROW('Water Data'!E93))="","",OFFSET('Water Data'!$E$27,0,10*ROW('Water Data'!E93)))</f>
        <v/>
      </c>
      <c r="BW99" s="281" t="str">
        <f ca="true">+IF(OFFSET('Water Data'!$E$28,0,10*ROW('Water Data'!E93))="","",OFFSET('Water Data'!$E$28,0,10*ROW('Water Data'!E93)))</f>
        <v/>
      </c>
      <c r="BX99" s="281" t="str">
        <f ca="true">+IF(OFFSET('Water Data'!$E$29,0,10*ROW('Water Data'!E93))="","",OFFSET('Water Data'!$E$29,0,10*ROW('Water Data'!E93)))</f>
        <v/>
      </c>
      <c r="BY99" s="281" t="str">
        <f ca="true">+IF(OFFSET('Water Data'!$F$27,0,10*ROW('Water Data'!F93))="","",OFFSET('Water Data'!$F$27,0,10*ROW('Water Data'!F93)))</f>
        <v/>
      </c>
      <c r="BZ99" s="281" t="str">
        <f ca="true">+IF(OFFSET('Water Data'!$F$28,0,10*ROW('Water Data'!F93))="","",OFFSET('Water Data'!$F$28,0,10*ROW('Water Data'!F93)))</f>
        <v/>
      </c>
      <c r="CA99" s="281" t="str">
        <f ca="true">+IF(OFFSET('Water Data'!$F$29,0,10*ROW('Water Data'!F93))="","",OFFSET('Water Data'!$F$29,0,10*ROW('Water Data'!F93)))</f>
        <v/>
      </c>
      <c r="CB99" s="281" t="str">
        <f ca="true">+IF(OFFSET('Water Data'!$G$27,0,10*ROW('Water Data'!G93))="","",OFFSET('Water Data'!$G$27,0,10*ROW('Water Data'!G93)))</f>
        <v/>
      </c>
      <c r="CC99" s="281" t="str">
        <f ca="true">+IF(OFFSET('Water Data'!$G$28,0,10*ROW('Water Data'!G93))="","",OFFSET('Water Data'!$G$28,0,10*ROW('Water Data'!G93)))</f>
        <v/>
      </c>
      <c r="CD99" s="281" t="str">
        <f ca="true">+IF(OFFSET('Water Data'!$G$29,0,10*ROW('Water Data'!G93))="","",OFFSET('Water Data'!$G$29,0,10*ROW('Water Data'!G93)))</f>
        <v/>
      </c>
      <c r="CE99" s="281" t="str">
        <f ca="true">+IF(OFFSET('Water Data'!$H$27,0,10*ROW('Water Data'!H93))="","",OFFSET('Water Data'!$H$27,0,10*ROW('Water Data'!H93)))</f>
        <v/>
      </c>
      <c r="CF99" s="281" t="str">
        <f ca="true">+IF(OFFSET('Water Data'!$H$28,0,10*ROW('Water Data'!H93))="","",OFFSET('Water Data'!$H$28,0,10*ROW('Water Data'!H93)))</f>
        <v/>
      </c>
      <c r="CG99" s="281" t="str">
        <f ca="true">+IF(OFFSET('Water Data'!$H$29,0,10*ROW('Water Data'!H93))="","",OFFSET('Water Data'!$H$29,0,10*ROW('Water Data'!H93)))</f>
        <v/>
      </c>
      <c r="CH99" s="281" t="str">
        <f ca="true">+IF(OFFSET('Water Data'!$I$27,0,10*ROW('Water Data'!I93))="","",OFFSET('Water Data'!$I$27,0,10*ROW('Water Data'!I93)))</f>
        <v/>
      </c>
      <c r="CI99" s="281" t="str">
        <f ca="true">+IF(OFFSET('Water Data'!$I$28,0,10*ROW('Water Data'!I93))="","",OFFSET('Water Data'!$I$28,0,10*ROW('Water Data'!I93)))</f>
        <v/>
      </c>
      <c r="CJ99" s="281" t="str">
        <f ca="true">+IF(OFFSET('Water Data'!$I$29,0,10*ROW('Water Data'!I93))="","",OFFSET('Water Data'!$I$29,0,10*ROW('Water Data'!I93)))</f>
        <v/>
      </c>
      <c r="CK99" s="281" t="str">
        <f ca="true">+IF(OFFSET('Sanitation Data'!$D$28,0,10*ROW('Sanitation Data'!D93))="","",OFFSET('Sanitation Data'!$D$28,0,10*ROW('Sanitation Data'!D93)))</f>
        <v/>
      </c>
      <c r="CL99" s="281" t="str">
        <f ca="true">+IF(OFFSET('Sanitation Data'!$D$29,0,10*ROW('Sanitation Data'!D93))="","",OFFSET('Sanitation Data'!$D$29,0,10*ROW('Sanitation Data'!D93)))</f>
        <v/>
      </c>
      <c r="CM99" s="281" t="str">
        <f ca="true">+IF(OFFSET('Sanitation Data'!$D$30,0,10*ROW('Sanitation Data'!D93))="","",OFFSET('Sanitation Data'!$D$30,0,10*ROW('Sanitation Data'!D93)))</f>
        <v/>
      </c>
      <c r="CN99" s="281" t="str">
        <f ca="true">+IF(OFFSET('Sanitation Data'!$D$31,0,10*ROW('Sanitation Data'!D93))="","",OFFSET('Sanitation Data'!$D$31,0,10*ROW('Sanitation Data'!D93)))</f>
        <v/>
      </c>
      <c r="CO99" s="281" t="str">
        <f ca="true">+IF(OFFSET('Sanitation Data'!$D$32,0,10*ROW('Sanitation Data'!D93))="","",OFFSET('Sanitation Data'!$D$32,0,10*ROW('Sanitation Data'!D93)))</f>
        <v/>
      </c>
      <c r="CP99" s="281" t="str">
        <f ca="true">+IF(OFFSET('Sanitation Data'!$E$28,0,10*ROW('Sanitation Data'!E93))="","",OFFSET('Sanitation Data'!$E$28,0,10*ROW('Sanitation Data'!E93)))</f>
        <v/>
      </c>
      <c r="CQ99" s="281" t="str">
        <f ca="true">+IF(OFFSET('Sanitation Data'!$E$29,0,10*ROW('Sanitation Data'!E93))="","",OFFSET('Sanitation Data'!$E$29,0,10*ROW('Sanitation Data'!E93)))</f>
        <v/>
      </c>
      <c r="CR99" s="281" t="str">
        <f ca="true">+IF(OFFSET('Sanitation Data'!$E$30,0,10*ROW('Sanitation Data'!E93))="","",OFFSET('Sanitation Data'!$E$30,0,10*ROW('Sanitation Data'!E93)))</f>
        <v/>
      </c>
      <c r="CS99" s="281" t="str">
        <f ca="true">+IF(OFFSET('Sanitation Data'!$E$31,0,10*ROW('Sanitation Data'!E93))="","",OFFSET('Sanitation Data'!$E$31,0,10*ROW('Sanitation Data'!E93)))</f>
        <v/>
      </c>
      <c r="CT99" s="281" t="str">
        <f ca="true">+IF(OFFSET('Sanitation Data'!$E$32,0,10*ROW('Sanitation Data'!E93))="","",OFFSET('Sanitation Data'!$E$32,0,10*ROW('Sanitation Data'!E93)))</f>
        <v/>
      </c>
      <c r="CU99" s="281" t="str">
        <f ca="true">+IF(OFFSET('Sanitation Data'!$F$28,0,10*ROW('Sanitation Data'!F93))="","",OFFSET('Sanitation Data'!$F$28,0,10*ROW('Sanitation Data'!F93)))</f>
        <v/>
      </c>
      <c r="CV99" s="281" t="str">
        <f ca="true">+IF(OFFSET('Sanitation Data'!$F$29,0,10*ROW('Sanitation Data'!F93))="","",OFFSET('Sanitation Data'!$F$29,0,10*ROW('Sanitation Data'!F93)))</f>
        <v/>
      </c>
      <c r="CW99" s="281" t="str">
        <f ca="true">+IF(OFFSET('Sanitation Data'!$F$30,0,10*ROW('Sanitation Data'!F93))="","",OFFSET('Sanitation Data'!$F$30,0,10*ROW('Sanitation Data'!F93)))</f>
        <v/>
      </c>
      <c r="CX99" s="281" t="str">
        <f ca="true">+IF(OFFSET('Sanitation Data'!$F$31,0,10*ROW('Sanitation Data'!F93))="","",OFFSET('Sanitation Data'!$F$31,0,10*ROW('Sanitation Data'!F93)))</f>
        <v/>
      </c>
      <c r="CY99" s="281" t="str">
        <f ca="true">+IF(OFFSET('Sanitation Data'!$F$32,0,10*ROW('Sanitation Data'!F93))="","",OFFSET('Sanitation Data'!$F$32,0,10*ROW('Sanitation Data'!F93)))</f>
        <v/>
      </c>
      <c r="CZ99" s="281" t="str">
        <f ca="true">+IF(OFFSET('Sanitation Data'!$G$28,0,10*ROW('Sanitation Data'!G93))="","",OFFSET('Sanitation Data'!$G$28,0,10*ROW('Sanitation Data'!G93)))</f>
        <v/>
      </c>
      <c r="DA99" s="281" t="str">
        <f ca="true">+IF(OFFSET('Sanitation Data'!$G$29,0,10*ROW('Sanitation Data'!G93))="","",OFFSET('Sanitation Data'!$G$29,0,10*ROW('Sanitation Data'!G93)))</f>
        <v/>
      </c>
      <c r="DB99" s="281" t="str">
        <f ca="true">+IF(OFFSET('Sanitation Data'!$G$30,0,10*ROW('Sanitation Data'!G93))="","",OFFSET('Sanitation Data'!$G$30,0,10*ROW('Sanitation Data'!G93)))</f>
        <v/>
      </c>
      <c r="DC99" s="281" t="str">
        <f ca="true">+IF(OFFSET('Sanitation Data'!$G$31,0,10*ROW('Sanitation Data'!G93))="","",OFFSET('Sanitation Data'!$G$31,0,10*ROW('Sanitation Data'!G93)))</f>
        <v/>
      </c>
      <c r="DD99" s="281" t="str">
        <f ca="true">+IF(OFFSET('Sanitation Data'!$G$32,0,10*ROW('Sanitation Data'!G93))="","",OFFSET('Sanitation Data'!$G$32,0,10*ROW('Sanitation Data'!G93)))</f>
        <v/>
      </c>
      <c r="DE99" s="281" t="str">
        <f ca="true">+IF(OFFSET('Sanitation Data'!$H$28,0,10*ROW('Sanitation Data'!H93))="","",OFFSET('Sanitation Data'!$H$28,0,10*ROW('Sanitation Data'!H93)))</f>
        <v/>
      </c>
      <c r="DF99" s="281" t="str">
        <f ca="true">+IF(OFFSET('Sanitation Data'!$H$29,0,10*ROW('Sanitation Data'!H93))="","",OFFSET('Sanitation Data'!$H$29,0,10*ROW('Sanitation Data'!H93)))</f>
        <v/>
      </c>
      <c r="DG99" s="281" t="str">
        <f ca="true">+IF(OFFSET('Sanitation Data'!$H$30,0,10*ROW('Sanitation Data'!H93))="","",OFFSET('Sanitation Data'!$H$30,0,10*ROW('Sanitation Data'!H93)))</f>
        <v/>
      </c>
      <c r="DH99" s="281" t="str">
        <f ca="true">+IF(OFFSET('Sanitation Data'!$H$31,0,10*ROW('Sanitation Data'!H93))="","",OFFSET('Sanitation Data'!$H$31,0,10*ROW('Sanitation Data'!H93)))</f>
        <v/>
      </c>
      <c r="DI99" s="281" t="str">
        <f ca="true">+IF(OFFSET('Sanitation Data'!$H$32,0,10*ROW('Sanitation Data'!H93))="","",OFFSET('Sanitation Data'!$H$32,0,10*ROW('Sanitation Data'!H93)))</f>
        <v/>
      </c>
      <c r="DJ99" s="281" t="str">
        <f ca="true">+IF(OFFSET('Sanitation Data'!$I$28,0,10*ROW('Sanitation Data'!I93))="","",OFFSET('Sanitation Data'!$I$28,0,10*ROW('Sanitation Data'!I93)))</f>
        <v/>
      </c>
      <c r="DK99" s="281" t="str">
        <f ca="true">+IF(OFFSET('Sanitation Data'!$I$29,0,10*ROW('Sanitation Data'!I93))="","",OFFSET('Sanitation Data'!$I$29,0,10*ROW('Sanitation Data'!I93)))</f>
        <v/>
      </c>
      <c r="DL99" s="281" t="str">
        <f ca="true">+IF(OFFSET('Sanitation Data'!$I$30,0,10*ROW('Sanitation Data'!I93))="","",OFFSET('Sanitation Data'!$I$30,0,10*ROW('Sanitation Data'!I93)))</f>
        <v/>
      </c>
      <c r="DM99" s="281" t="str">
        <f ca="true">+IF(OFFSET('Sanitation Data'!$I$31,0,10*ROW('Sanitation Data'!I93))="","",OFFSET('Sanitation Data'!$I$31,0,10*ROW('Sanitation Data'!I93)))</f>
        <v/>
      </c>
      <c r="DN99" s="281" t="str">
        <f ca="true">+IF(OFFSET('Sanitation Data'!$I$32,0,10*ROW('Sanitation Data'!I93))="","",OFFSET('Sanitation Data'!$I$32,0,10*ROW('Sanitation Data'!I93)))</f>
        <v/>
      </c>
      <c r="DO99" s="281" t="str">
        <f ca="true">+IF(OFFSET('Hygiene Data'!$D$11,0,10*ROW('Hygiene Data'!D93))="","",OFFSET('Hygiene Data'!$D$11,0,10*ROW('Hygiene Data'!D93)))</f>
        <v/>
      </c>
      <c r="DP99" s="281" t="str">
        <f ca="true">+IF(OFFSET('Hygiene Data'!$D$12,0,10*ROW('Hygiene Data'!D93))="","",OFFSET('Hygiene Data'!$D$12,0,10*ROW('Hygiene Data'!D93)))</f>
        <v/>
      </c>
      <c r="DQ99" s="281" t="str">
        <f ca="true">+IF(OFFSET('Hygiene Data'!$D$13,0,10*ROW('Hygiene Data'!D93))="","",OFFSET('Hygiene Data'!$D$13,0,10*ROW('Hygiene Data'!D93)))</f>
        <v/>
      </c>
      <c r="DR99" s="281" t="str">
        <f ca="true">+IF(OFFSET('Hygiene Data'!$E$11,0,10*ROW('Hygiene Data'!E93))="","",OFFSET('Hygiene Data'!$E$11,0,10*ROW('Hygiene Data'!E93)))</f>
        <v/>
      </c>
      <c r="DS99" s="281" t="str">
        <f ca="true">+IF(OFFSET('Hygiene Data'!$E$12,0,10*ROW('Hygiene Data'!E93))="","",OFFSET('Hygiene Data'!$E$12,0,10*ROW('Hygiene Data'!E93)))</f>
        <v/>
      </c>
      <c r="DT99" s="281" t="str">
        <f ca="true">+IF(OFFSET('Hygiene Data'!$E$13,0,10*ROW('Hygiene Data'!E93))="","",OFFSET('Hygiene Data'!$E$13,0,10*ROW('Hygiene Data'!E93)))</f>
        <v/>
      </c>
      <c r="DU99" s="281" t="str">
        <f ca="true">+IF(OFFSET('Hygiene Data'!$F$11,0,10*ROW('Hygiene Data'!F93))="","",OFFSET('Hygiene Data'!$F$11,0,10*ROW('Hygiene Data'!F93)))</f>
        <v/>
      </c>
      <c r="DV99" s="281" t="str">
        <f ca="true">+IF(OFFSET('Hygiene Data'!$F$12,0,10*ROW('Hygiene Data'!F93))="","",OFFSET('Hygiene Data'!$F$12,0,10*ROW('Hygiene Data'!F93)))</f>
        <v/>
      </c>
      <c r="DW99" s="281" t="str">
        <f ca="true">+IF(OFFSET('Hygiene Data'!$F$13,0,10*ROW('Hygiene Data'!F93))="","",OFFSET('Hygiene Data'!$F$13,0,10*ROW('Hygiene Data'!F93)))</f>
        <v/>
      </c>
      <c r="DX99" s="281" t="str">
        <f ca="true">+IF(OFFSET('Hygiene Data'!$G$11,0,10*ROW('Hygiene Data'!G93))="","",OFFSET('Hygiene Data'!$G$11,0,10*ROW('Hygiene Data'!G93)))</f>
        <v/>
      </c>
      <c r="DY99" s="281" t="str">
        <f ca="true">+IF(OFFSET('Hygiene Data'!$G$12,0,10*ROW('Hygiene Data'!G93))="","",OFFSET('Hygiene Data'!$G$12,0,10*ROW('Hygiene Data'!G93)))</f>
        <v/>
      </c>
      <c r="DZ99" s="281" t="str">
        <f ca="true">+IF(OFFSET('Hygiene Data'!$G$13,0,10*ROW('Hygiene Data'!G93))="","",OFFSET('Hygiene Data'!$G$13,0,10*ROW('Hygiene Data'!G93)))</f>
        <v/>
      </c>
      <c r="EA99" s="281" t="str">
        <f ca="true">+IF(OFFSET('Hygiene Data'!$H$11,0,10*ROW('Hygiene Data'!H93))="","",OFFSET('Hygiene Data'!$H$11,0,10*ROW('Hygiene Data'!H93)))</f>
        <v/>
      </c>
      <c r="EB99" s="281" t="str">
        <f ca="true">+IF(OFFSET('Hygiene Data'!$H$12,0,10*ROW('Hygiene Data'!H93))="","",OFFSET('Hygiene Data'!$H$12,0,10*ROW('Hygiene Data'!H93)))</f>
        <v/>
      </c>
      <c r="EC99" s="281" t="str">
        <f ca="true">+IF(OFFSET('Hygiene Data'!$H$13,0,10*ROW('Hygiene Data'!H93))="","",OFFSET('Hygiene Data'!$H$13,0,10*ROW('Hygiene Data'!H93)))</f>
        <v/>
      </c>
      <c r="ED99" s="281" t="str">
        <f ca="true">+IF(OFFSET('Hygiene Data'!$I$11,0,10*ROW('Hygiene Data'!I93))="","",OFFSET('Hygiene Data'!$I$11,0,10*ROW('Hygiene Data'!I93)))</f>
        <v/>
      </c>
      <c r="EE99" s="281" t="str">
        <f ca="true">+IF(OFFSET('Hygiene Data'!$I$12,0,10*ROW('Hygiene Data'!I93))="","",OFFSET('Hygiene Data'!$I$12,0,10*ROW('Hygiene Data'!I93)))</f>
        <v/>
      </c>
      <c r="EF99" s="281"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7"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1"/>
      <c r="BS100" s="281" t="str">
        <f ca="true">+IF(OFFSET('Water Data'!$D$27,0,10*ROW('Water Data'!D94))="","",OFFSET('Water Data'!$D$27,0,10*ROW('Water Data'!D94)))</f>
        <v/>
      </c>
      <c r="BT100" s="281" t="str">
        <f ca="true">+IF(OFFSET('Water Data'!$D$28,0,10*ROW('Water Data'!D94))="","",OFFSET('Water Data'!$D$28,0,10*ROW('Water Data'!D94)))</f>
        <v/>
      </c>
      <c r="BU100" s="281" t="str">
        <f ca="true">+IF(OFFSET('Water Data'!$D$29,0,10*ROW('Water Data'!D94))="","",OFFSET('Water Data'!$D$29,0,10*ROW('Water Data'!D94)))</f>
        <v/>
      </c>
      <c r="BV100" s="281" t="str">
        <f ca="true">+IF(OFFSET('Water Data'!$E$27,0,10*ROW('Water Data'!E94))="","",OFFSET('Water Data'!$E$27,0,10*ROW('Water Data'!E94)))</f>
        <v/>
      </c>
      <c r="BW100" s="281" t="str">
        <f ca="true">+IF(OFFSET('Water Data'!$E$28,0,10*ROW('Water Data'!E94))="","",OFFSET('Water Data'!$E$28,0,10*ROW('Water Data'!E94)))</f>
        <v/>
      </c>
      <c r="BX100" s="281" t="str">
        <f ca="true">+IF(OFFSET('Water Data'!$E$29,0,10*ROW('Water Data'!E94))="","",OFFSET('Water Data'!$E$29,0,10*ROW('Water Data'!E94)))</f>
        <v/>
      </c>
      <c r="BY100" s="281" t="str">
        <f ca="true">+IF(OFFSET('Water Data'!$F$27,0,10*ROW('Water Data'!F94))="","",OFFSET('Water Data'!$F$27,0,10*ROW('Water Data'!F94)))</f>
        <v/>
      </c>
      <c r="BZ100" s="281" t="str">
        <f ca="true">+IF(OFFSET('Water Data'!$F$28,0,10*ROW('Water Data'!F94))="","",OFFSET('Water Data'!$F$28,0,10*ROW('Water Data'!F94)))</f>
        <v/>
      </c>
      <c r="CA100" s="281" t="str">
        <f ca="true">+IF(OFFSET('Water Data'!$F$29,0,10*ROW('Water Data'!F94))="","",OFFSET('Water Data'!$F$29,0,10*ROW('Water Data'!F94)))</f>
        <v/>
      </c>
      <c r="CB100" s="281" t="str">
        <f ca="true">+IF(OFFSET('Water Data'!$G$27,0,10*ROW('Water Data'!G94))="","",OFFSET('Water Data'!$G$27,0,10*ROW('Water Data'!G94)))</f>
        <v/>
      </c>
      <c r="CC100" s="281" t="str">
        <f ca="true">+IF(OFFSET('Water Data'!$G$28,0,10*ROW('Water Data'!G94))="","",OFFSET('Water Data'!$G$28,0,10*ROW('Water Data'!G94)))</f>
        <v/>
      </c>
      <c r="CD100" s="281" t="str">
        <f ca="true">+IF(OFFSET('Water Data'!$G$29,0,10*ROW('Water Data'!G94))="","",OFFSET('Water Data'!$G$29,0,10*ROW('Water Data'!G94)))</f>
        <v/>
      </c>
      <c r="CE100" s="281" t="str">
        <f ca="true">+IF(OFFSET('Water Data'!$H$27,0,10*ROW('Water Data'!H94))="","",OFFSET('Water Data'!$H$27,0,10*ROW('Water Data'!H94)))</f>
        <v/>
      </c>
      <c r="CF100" s="281" t="str">
        <f ca="true">+IF(OFFSET('Water Data'!$H$28,0,10*ROW('Water Data'!H94))="","",OFFSET('Water Data'!$H$28,0,10*ROW('Water Data'!H94)))</f>
        <v/>
      </c>
      <c r="CG100" s="281" t="str">
        <f ca="true">+IF(OFFSET('Water Data'!$H$29,0,10*ROW('Water Data'!H94))="","",OFFSET('Water Data'!$H$29,0,10*ROW('Water Data'!H94)))</f>
        <v/>
      </c>
      <c r="CH100" s="281" t="str">
        <f ca="true">+IF(OFFSET('Water Data'!$I$27,0,10*ROW('Water Data'!I94))="","",OFFSET('Water Data'!$I$27,0,10*ROW('Water Data'!I94)))</f>
        <v/>
      </c>
      <c r="CI100" s="281" t="str">
        <f ca="true">+IF(OFFSET('Water Data'!$I$28,0,10*ROW('Water Data'!I94))="","",OFFSET('Water Data'!$I$28,0,10*ROW('Water Data'!I94)))</f>
        <v/>
      </c>
      <c r="CJ100" s="281" t="str">
        <f ca="true">+IF(OFFSET('Water Data'!$I$29,0,10*ROW('Water Data'!I94))="","",OFFSET('Water Data'!$I$29,0,10*ROW('Water Data'!I94)))</f>
        <v/>
      </c>
      <c r="CK100" s="281" t="str">
        <f ca="true">+IF(OFFSET('Sanitation Data'!$D$28,0,10*ROW('Sanitation Data'!D94))="","",OFFSET('Sanitation Data'!$D$28,0,10*ROW('Sanitation Data'!D94)))</f>
        <v/>
      </c>
      <c r="CL100" s="281" t="str">
        <f ca="true">+IF(OFFSET('Sanitation Data'!$D$29,0,10*ROW('Sanitation Data'!D94))="","",OFFSET('Sanitation Data'!$D$29,0,10*ROW('Sanitation Data'!D94)))</f>
        <v/>
      </c>
      <c r="CM100" s="281" t="str">
        <f ca="true">+IF(OFFSET('Sanitation Data'!$D$30,0,10*ROW('Sanitation Data'!D94))="","",OFFSET('Sanitation Data'!$D$30,0,10*ROW('Sanitation Data'!D94)))</f>
        <v/>
      </c>
      <c r="CN100" s="281" t="str">
        <f ca="true">+IF(OFFSET('Sanitation Data'!$D$31,0,10*ROW('Sanitation Data'!D94))="","",OFFSET('Sanitation Data'!$D$31,0,10*ROW('Sanitation Data'!D94)))</f>
        <v/>
      </c>
      <c r="CO100" s="281" t="str">
        <f ca="true">+IF(OFFSET('Sanitation Data'!$D$32,0,10*ROW('Sanitation Data'!D94))="","",OFFSET('Sanitation Data'!$D$32,0,10*ROW('Sanitation Data'!D94)))</f>
        <v/>
      </c>
      <c r="CP100" s="281" t="str">
        <f ca="true">+IF(OFFSET('Sanitation Data'!$E$28,0,10*ROW('Sanitation Data'!E94))="","",OFFSET('Sanitation Data'!$E$28,0,10*ROW('Sanitation Data'!E94)))</f>
        <v/>
      </c>
      <c r="CQ100" s="281" t="str">
        <f ca="true">+IF(OFFSET('Sanitation Data'!$E$29,0,10*ROW('Sanitation Data'!E94))="","",OFFSET('Sanitation Data'!$E$29,0,10*ROW('Sanitation Data'!E94)))</f>
        <v/>
      </c>
      <c r="CR100" s="281" t="str">
        <f ca="true">+IF(OFFSET('Sanitation Data'!$E$30,0,10*ROW('Sanitation Data'!E94))="","",OFFSET('Sanitation Data'!$E$30,0,10*ROW('Sanitation Data'!E94)))</f>
        <v/>
      </c>
      <c r="CS100" s="281" t="str">
        <f ca="true">+IF(OFFSET('Sanitation Data'!$E$31,0,10*ROW('Sanitation Data'!E94))="","",OFFSET('Sanitation Data'!$E$31,0,10*ROW('Sanitation Data'!E94)))</f>
        <v/>
      </c>
      <c r="CT100" s="281" t="str">
        <f ca="true">+IF(OFFSET('Sanitation Data'!$E$32,0,10*ROW('Sanitation Data'!E94))="","",OFFSET('Sanitation Data'!$E$32,0,10*ROW('Sanitation Data'!E94)))</f>
        <v/>
      </c>
      <c r="CU100" s="281" t="str">
        <f ca="true">+IF(OFFSET('Sanitation Data'!$F$28,0,10*ROW('Sanitation Data'!F94))="","",OFFSET('Sanitation Data'!$F$28,0,10*ROW('Sanitation Data'!F94)))</f>
        <v/>
      </c>
      <c r="CV100" s="281" t="str">
        <f ca="true">+IF(OFFSET('Sanitation Data'!$F$29,0,10*ROW('Sanitation Data'!F94))="","",OFFSET('Sanitation Data'!$F$29,0,10*ROW('Sanitation Data'!F94)))</f>
        <v/>
      </c>
      <c r="CW100" s="281" t="str">
        <f ca="true">+IF(OFFSET('Sanitation Data'!$F$30,0,10*ROW('Sanitation Data'!F94))="","",OFFSET('Sanitation Data'!$F$30,0,10*ROW('Sanitation Data'!F94)))</f>
        <v/>
      </c>
      <c r="CX100" s="281" t="str">
        <f ca="true">+IF(OFFSET('Sanitation Data'!$F$31,0,10*ROW('Sanitation Data'!F94))="","",OFFSET('Sanitation Data'!$F$31,0,10*ROW('Sanitation Data'!F94)))</f>
        <v/>
      </c>
      <c r="CY100" s="281" t="str">
        <f ca="true">+IF(OFFSET('Sanitation Data'!$F$32,0,10*ROW('Sanitation Data'!F94))="","",OFFSET('Sanitation Data'!$F$32,0,10*ROW('Sanitation Data'!F94)))</f>
        <v/>
      </c>
      <c r="CZ100" s="281" t="str">
        <f ca="true">+IF(OFFSET('Sanitation Data'!$G$28,0,10*ROW('Sanitation Data'!G94))="","",OFFSET('Sanitation Data'!$G$28,0,10*ROW('Sanitation Data'!G94)))</f>
        <v/>
      </c>
      <c r="DA100" s="281" t="str">
        <f ca="true">+IF(OFFSET('Sanitation Data'!$G$29,0,10*ROW('Sanitation Data'!G94))="","",OFFSET('Sanitation Data'!$G$29,0,10*ROW('Sanitation Data'!G94)))</f>
        <v/>
      </c>
      <c r="DB100" s="281" t="str">
        <f ca="true">+IF(OFFSET('Sanitation Data'!$G$30,0,10*ROW('Sanitation Data'!G94))="","",OFFSET('Sanitation Data'!$G$30,0,10*ROW('Sanitation Data'!G94)))</f>
        <v/>
      </c>
      <c r="DC100" s="281" t="str">
        <f ca="true">+IF(OFFSET('Sanitation Data'!$G$31,0,10*ROW('Sanitation Data'!G94))="","",OFFSET('Sanitation Data'!$G$31,0,10*ROW('Sanitation Data'!G94)))</f>
        <v/>
      </c>
      <c r="DD100" s="281" t="str">
        <f ca="true">+IF(OFFSET('Sanitation Data'!$G$32,0,10*ROW('Sanitation Data'!G94))="","",OFFSET('Sanitation Data'!$G$32,0,10*ROW('Sanitation Data'!G94)))</f>
        <v/>
      </c>
      <c r="DE100" s="281" t="str">
        <f ca="true">+IF(OFFSET('Sanitation Data'!$H$28,0,10*ROW('Sanitation Data'!H94))="","",OFFSET('Sanitation Data'!$H$28,0,10*ROW('Sanitation Data'!H94)))</f>
        <v/>
      </c>
      <c r="DF100" s="281" t="str">
        <f ca="true">+IF(OFFSET('Sanitation Data'!$H$29,0,10*ROW('Sanitation Data'!H94))="","",OFFSET('Sanitation Data'!$H$29,0,10*ROW('Sanitation Data'!H94)))</f>
        <v/>
      </c>
      <c r="DG100" s="281" t="str">
        <f ca="true">+IF(OFFSET('Sanitation Data'!$H$30,0,10*ROW('Sanitation Data'!H94))="","",OFFSET('Sanitation Data'!$H$30,0,10*ROW('Sanitation Data'!H94)))</f>
        <v/>
      </c>
      <c r="DH100" s="281" t="str">
        <f ca="true">+IF(OFFSET('Sanitation Data'!$H$31,0,10*ROW('Sanitation Data'!H94))="","",OFFSET('Sanitation Data'!$H$31,0,10*ROW('Sanitation Data'!H94)))</f>
        <v/>
      </c>
      <c r="DI100" s="281" t="str">
        <f ca="true">+IF(OFFSET('Sanitation Data'!$H$32,0,10*ROW('Sanitation Data'!H94))="","",OFFSET('Sanitation Data'!$H$32,0,10*ROW('Sanitation Data'!H94)))</f>
        <v/>
      </c>
      <c r="DJ100" s="281" t="str">
        <f ca="true">+IF(OFFSET('Sanitation Data'!$I$28,0,10*ROW('Sanitation Data'!I94))="","",OFFSET('Sanitation Data'!$I$28,0,10*ROW('Sanitation Data'!I94)))</f>
        <v/>
      </c>
      <c r="DK100" s="281" t="str">
        <f ca="true">+IF(OFFSET('Sanitation Data'!$I$29,0,10*ROW('Sanitation Data'!I94))="","",OFFSET('Sanitation Data'!$I$29,0,10*ROW('Sanitation Data'!I94)))</f>
        <v/>
      </c>
      <c r="DL100" s="281" t="str">
        <f ca="true">+IF(OFFSET('Sanitation Data'!$I$30,0,10*ROW('Sanitation Data'!I94))="","",OFFSET('Sanitation Data'!$I$30,0,10*ROW('Sanitation Data'!I94)))</f>
        <v/>
      </c>
      <c r="DM100" s="281" t="str">
        <f ca="true">+IF(OFFSET('Sanitation Data'!$I$31,0,10*ROW('Sanitation Data'!I94))="","",OFFSET('Sanitation Data'!$I$31,0,10*ROW('Sanitation Data'!I94)))</f>
        <v/>
      </c>
      <c r="DN100" s="281" t="str">
        <f ca="true">+IF(OFFSET('Sanitation Data'!$I$32,0,10*ROW('Sanitation Data'!I94))="","",OFFSET('Sanitation Data'!$I$32,0,10*ROW('Sanitation Data'!I94)))</f>
        <v/>
      </c>
      <c r="DO100" s="281" t="str">
        <f ca="true">+IF(OFFSET('Hygiene Data'!$D$11,0,10*ROW('Hygiene Data'!D94))="","",OFFSET('Hygiene Data'!$D$11,0,10*ROW('Hygiene Data'!D94)))</f>
        <v/>
      </c>
      <c r="DP100" s="281" t="str">
        <f ca="true">+IF(OFFSET('Hygiene Data'!$D$12,0,10*ROW('Hygiene Data'!D94))="","",OFFSET('Hygiene Data'!$D$12,0,10*ROW('Hygiene Data'!D94)))</f>
        <v/>
      </c>
      <c r="DQ100" s="281" t="str">
        <f ca="true">+IF(OFFSET('Hygiene Data'!$D$13,0,10*ROW('Hygiene Data'!D94))="","",OFFSET('Hygiene Data'!$D$13,0,10*ROW('Hygiene Data'!D94)))</f>
        <v/>
      </c>
      <c r="DR100" s="281" t="str">
        <f ca="true">+IF(OFFSET('Hygiene Data'!$E$11,0,10*ROW('Hygiene Data'!E94))="","",OFFSET('Hygiene Data'!$E$11,0,10*ROW('Hygiene Data'!E94)))</f>
        <v/>
      </c>
      <c r="DS100" s="281" t="str">
        <f ca="true">+IF(OFFSET('Hygiene Data'!$E$12,0,10*ROW('Hygiene Data'!E94))="","",OFFSET('Hygiene Data'!$E$12,0,10*ROW('Hygiene Data'!E94)))</f>
        <v/>
      </c>
      <c r="DT100" s="281" t="str">
        <f ca="true">+IF(OFFSET('Hygiene Data'!$E$13,0,10*ROW('Hygiene Data'!E94))="","",OFFSET('Hygiene Data'!$E$13,0,10*ROW('Hygiene Data'!E94)))</f>
        <v/>
      </c>
      <c r="DU100" s="281" t="str">
        <f ca="true">+IF(OFFSET('Hygiene Data'!$F$11,0,10*ROW('Hygiene Data'!F94))="","",OFFSET('Hygiene Data'!$F$11,0,10*ROW('Hygiene Data'!F94)))</f>
        <v/>
      </c>
      <c r="DV100" s="281" t="str">
        <f ca="true">+IF(OFFSET('Hygiene Data'!$F$12,0,10*ROW('Hygiene Data'!F94))="","",OFFSET('Hygiene Data'!$F$12,0,10*ROW('Hygiene Data'!F94)))</f>
        <v/>
      </c>
      <c r="DW100" s="281" t="str">
        <f ca="true">+IF(OFFSET('Hygiene Data'!$F$13,0,10*ROW('Hygiene Data'!F94))="","",OFFSET('Hygiene Data'!$F$13,0,10*ROW('Hygiene Data'!F94)))</f>
        <v/>
      </c>
      <c r="DX100" s="281" t="str">
        <f ca="true">+IF(OFFSET('Hygiene Data'!$G$11,0,10*ROW('Hygiene Data'!G94))="","",OFFSET('Hygiene Data'!$G$11,0,10*ROW('Hygiene Data'!G94)))</f>
        <v/>
      </c>
      <c r="DY100" s="281" t="str">
        <f ca="true">+IF(OFFSET('Hygiene Data'!$G$12,0,10*ROW('Hygiene Data'!G94))="","",OFFSET('Hygiene Data'!$G$12,0,10*ROW('Hygiene Data'!G94)))</f>
        <v/>
      </c>
      <c r="DZ100" s="281" t="str">
        <f ca="true">+IF(OFFSET('Hygiene Data'!$G$13,0,10*ROW('Hygiene Data'!G94))="","",OFFSET('Hygiene Data'!$G$13,0,10*ROW('Hygiene Data'!G94)))</f>
        <v/>
      </c>
      <c r="EA100" s="281" t="str">
        <f ca="true">+IF(OFFSET('Hygiene Data'!$H$11,0,10*ROW('Hygiene Data'!H94))="","",OFFSET('Hygiene Data'!$H$11,0,10*ROW('Hygiene Data'!H94)))</f>
        <v/>
      </c>
      <c r="EB100" s="281" t="str">
        <f ca="true">+IF(OFFSET('Hygiene Data'!$H$12,0,10*ROW('Hygiene Data'!H94))="","",OFFSET('Hygiene Data'!$H$12,0,10*ROW('Hygiene Data'!H94)))</f>
        <v/>
      </c>
      <c r="EC100" s="281" t="str">
        <f ca="true">+IF(OFFSET('Hygiene Data'!$H$13,0,10*ROW('Hygiene Data'!H94))="","",OFFSET('Hygiene Data'!$H$13,0,10*ROW('Hygiene Data'!H94)))</f>
        <v/>
      </c>
      <c r="ED100" s="281" t="str">
        <f ca="true">+IF(OFFSET('Hygiene Data'!$I$11,0,10*ROW('Hygiene Data'!I94))="","",OFFSET('Hygiene Data'!$I$11,0,10*ROW('Hygiene Data'!I94)))</f>
        <v/>
      </c>
      <c r="EE100" s="281" t="str">
        <f ca="true">+IF(OFFSET('Hygiene Data'!$I$12,0,10*ROW('Hygiene Data'!I94))="","",OFFSET('Hygiene Data'!$I$12,0,10*ROW('Hygiene Data'!I94)))</f>
        <v/>
      </c>
      <c r="EF100" s="281"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7"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1"/>
      <c r="BS101" s="281" t="str">
        <f ca="true">+IF(OFFSET('Water Data'!$D$27,0,10*ROW('Water Data'!D95))="","",OFFSET('Water Data'!$D$27,0,10*ROW('Water Data'!D95)))</f>
        <v/>
      </c>
      <c r="BT101" s="281" t="str">
        <f ca="true">+IF(OFFSET('Water Data'!$D$28,0,10*ROW('Water Data'!D95))="","",OFFSET('Water Data'!$D$28,0,10*ROW('Water Data'!D95)))</f>
        <v/>
      </c>
      <c r="BU101" s="281" t="str">
        <f ca="true">+IF(OFFSET('Water Data'!$D$29,0,10*ROW('Water Data'!D95))="","",OFFSET('Water Data'!$D$29,0,10*ROW('Water Data'!D95)))</f>
        <v/>
      </c>
      <c r="BV101" s="281" t="str">
        <f ca="true">+IF(OFFSET('Water Data'!$E$27,0,10*ROW('Water Data'!E95))="","",OFFSET('Water Data'!$E$27,0,10*ROW('Water Data'!E95)))</f>
        <v/>
      </c>
      <c r="BW101" s="281" t="str">
        <f ca="true">+IF(OFFSET('Water Data'!$E$28,0,10*ROW('Water Data'!E95))="","",OFFSET('Water Data'!$E$28,0,10*ROW('Water Data'!E95)))</f>
        <v/>
      </c>
      <c r="BX101" s="281" t="str">
        <f ca="true">+IF(OFFSET('Water Data'!$E$29,0,10*ROW('Water Data'!E95))="","",OFFSET('Water Data'!$E$29,0,10*ROW('Water Data'!E95)))</f>
        <v/>
      </c>
      <c r="BY101" s="281" t="str">
        <f ca="true">+IF(OFFSET('Water Data'!$F$27,0,10*ROW('Water Data'!F95))="","",OFFSET('Water Data'!$F$27,0,10*ROW('Water Data'!F95)))</f>
        <v/>
      </c>
      <c r="BZ101" s="281" t="str">
        <f ca="true">+IF(OFFSET('Water Data'!$F$28,0,10*ROW('Water Data'!F95))="","",OFFSET('Water Data'!$F$28,0,10*ROW('Water Data'!F95)))</f>
        <v/>
      </c>
      <c r="CA101" s="281" t="str">
        <f ca="true">+IF(OFFSET('Water Data'!$F$29,0,10*ROW('Water Data'!F95))="","",OFFSET('Water Data'!$F$29,0,10*ROW('Water Data'!F95)))</f>
        <v/>
      </c>
      <c r="CB101" s="281" t="str">
        <f ca="true">+IF(OFFSET('Water Data'!$G$27,0,10*ROW('Water Data'!G95))="","",OFFSET('Water Data'!$G$27,0,10*ROW('Water Data'!G95)))</f>
        <v/>
      </c>
      <c r="CC101" s="281" t="str">
        <f ca="true">+IF(OFFSET('Water Data'!$G$28,0,10*ROW('Water Data'!G95))="","",OFFSET('Water Data'!$G$28,0,10*ROW('Water Data'!G95)))</f>
        <v/>
      </c>
      <c r="CD101" s="281" t="str">
        <f ca="true">+IF(OFFSET('Water Data'!$G$29,0,10*ROW('Water Data'!G95))="","",OFFSET('Water Data'!$G$29,0,10*ROW('Water Data'!G95)))</f>
        <v/>
      </c>
      <c r="CE101" s="281" t="str">
        <f ca="true">+IF(OFFSET('Water Data'!$H$27,0,10*ROW('Water Data'!H95))="","",OFFSET('Water Data'!$H$27,0,10*ROW('Water Data'!H95)))</f>
        <v/>
      </c>
      <c r="CF101" s="281" t="str">
        <f ca="true">+IF(OFFSET('Water Data'!$H$28,0,10*ROW('Water Data'!H95))="","",OFFSET('Water Data'!$H$28,0,10*ROW('Water Data'!H95)))</f>
        <v/>
      </c>
      <c r="CG101" s="281" t="str">
        <f ca="true">+IF(OFFSET('Water Data'!$H$29,0,10*ROW('Water Data'!H95))="","",OFFSET('Water Data'!$H$29,0,10*ROW('Water Data'!H95)))</f>
        <v/>
      </c>
      <c r="CH101" s="281" t="str">
        <f ca="true">+IF(OFFSET('Water Data'!$I$27,0,10*ROW('Water Data'!I95))="","",OFFSET('Water Data'!$I$27,0,10*ROW('Water Data'!I95)))</f>
        <v/>
      </c>
      <c r="CI101" s="281" t="str">
        <f ca="true">+IF(OFFSET('Water Data'!$I$28,0,10*ROW('Water Data'!I95))="","",OFFSET('Water Data'!$I$28,0,10*ROW('Water Data'!I95)))</f>
        <v/>
      </c>
      <c r="CJ101" s="281" t="str">
        <f ca="true">+IF(OFFSET('Water Data'!$I$29,0,10*ROW('Water Data'!I95))="","",OFFSET('Water Data'!$I$29,0,10*ROW('Water Data'!I95)))</f>
        <v/>
      </c>
      <c r="CK101" s="281" t="str">
        <f ca="true">+IF(OFFSET('Sanitation Data'!$D$28,0,10*ROW('Sanitation Data'!D95))="","",OFFSET('Sanitation Data'!$D$28,0,10*ROW('Sanitation Data'!D95)))</f>
        <v/>
      </c>
      <c r="CL101" s="281" t="str">
        <f ca="true">+IF(OFFSET('Sanitation Data'!$D$29,0,10*ROW('Sanitation Data'!D95))="","",OFFSET('Sanitation Data'!$D$29,0,10*ROW('Sanitation Data'!D95)))</f>
        <v/>
      </c>
      <c r="CM101" s="281" t="str">
        <f ca="true">+IF(OFFSET('Sanitation Data'!$D$30,0,10*ROW('Sanitation Data'!D95))="","",OFFSET('Sanitation Data'!$D$30,0,10*ROW('Sanitation Data'!D95)))</f>
        <v/>
      </c>
      <c r="CN101" s="281" t="str">
        <f ca="true">+IF(OFFSET('Sanitation Data'!$D$31,0,10*ROW('Sanitation Data'!D95))="","",OFFSET('Sanitation Data'!$D$31,0,10*ROW('Sanitation Data'!D95)))</f>
        <v/>
      </c>
      <c r="CO101" s="281" t="str">
        <f ca="true">+IF(OFFSET('Sanitation Data'!$D$32,0,10*ROW('Sanitation Data'!D95))="","",OFFSET('Sanitation Data'!$D$32,0,10*ROW('Sanitation Data'!D95)))</f>
        <v/>
      </c>
      <c r="CP101" s="281" t="str">
        <f ca="true">+IF(OFFSET('Sanitation Data'!$E$28,0,10*ROW('Sanitation Data'!E95))="","",OFFSET('Sanitation Data'!$E$28,0,10*ROW('Sanitation Data'!E95)))</f>
        <v/>
      </c>
      <c r="CQ101" s="281" t="str">
        <f ca="true">+IF(OFFSET('Sanitation Data'!$E$29,0,10*ROW('Sanitation Data'!E95))="","",OFFSET('Sanitation Data'!$E$29,0,10*ROW('Sanitation Data'!E95)))</f>
        <v/>
      </c>
      <c r="CR101" s="281" t="str">
        <f ca="true">+IF(OFFSET('Sanitation Data'!$E$30,0,10*ROW('Sanitation Data'!E95))="","",OFFSET('Sanitation Data'!$E$30,0,10*ROW('Sanitation Data'!E95)))</f>
        <v/>
      </c>
      <c r="CS101" s="281" t="str">
        <f ca="true">+IF(OFFSET('Sanitation Data'!$E$31,0,10*ROW('Sanitation Data'!E95))="","",OFFSET('Sanitation Data'!$E$31,0,10*ROW('Sanitation Data'!E95)))</f>
        <v/>
      </c>
      <c r="CT101" s="281" t="str">
        <f ca="true">+IF(OFFSET('Sanitation Data'!$E$32,0,10*ROW('Sanitation Data'!E95))="","",OFFSET('Sanitation Data'!$E$32,0,10*ROW('Sanitation Data'!E95)))</f>
        <v/>
      </c>
      <c r="CU101" s="281" t="str">
        <f ca="true">+IF(OFFSET('Sanitation Data'!$F$28,0,10*ROW('Sanitation Data'!F95))="","",OFFSET('Sanitation Data'!$F$28,0,10*ROW('Sanitation Data'!F95)))</f>
        <v/>
      </c>
      <c r="CV101" s="281" t="str">
        <f ca="true">+IF(OFFSET('Sanitation Data'!$F$29,0,10*ROW('Sanitation Data'!F95))="","",OFFSET('Sanitation Data'!$F$29,0,10*ROW('Sanitation Data'!F95)))</f>
        <v/>
      </c>
      <c r="CW101" s="281" t="str">
        <f ca="true">+IF(OFFSET('Sanitation Data'!$F$30,0,10*ROW('Sanitation Data'!F95))="","",OFFSET('Sanitation Data'!$F$30,0,10*ROW('Sanitation Data'!F95)))</f>
        <v/>
      </c>
      <c r="CX101" s="281" t="str">
        <f ca="true">+IF(OFFSET('Sanitation Data'!$F$31,0,10*ROW('Sanitation Data'!F95))="","",OFFSET('Sanitation Data'!$F$31,0,10*ROW('Sanitation Data'!F95)))</f>
        <v/>
      </c>
      <c r="CY101" s="281" t="str">
        <f ca="true">+IF(OFFSET('Sanitation Data'!$F$32,0,10*ROW('Sanitation Data'!F95))="","",OFFSET('Sanitation Data'!$F$32,0,10*ROW('Sanitation Data'!F95)))</f>
        <v/>
      </c>
      <c r="CZ101" s="281" t="str">
        <f ca="true">+IF(OFFSET('Sanitation Data'!$G$28,0,10*ROW('Sanitation Data'!G95))="","",OFFSET('Sanitation Data'!$G$28,0,10*ROW('Sanitation Data'!G95)))</f>
        <v/>
      </c>
      <c r="DA101" s="281" t="str">
        <f ca="true">+IF(OFFSET('Sanitation Data'!$G$29,0,10*ROW('Sanitation Data'!G95))="","",OFFSET('Sanitation Data'!$G$29,0,10*ROW('Sanitation Data'!G95)))</f>
        <v/>
      </c>
      <c r="DB101" s="281" t="str">
        <f ca="true">+IF(OFFSET('Sanitation Data'!$G$30,0,10*ROW('Sanitation Data'!G95))="","",OFFSET('Sanitation Data'!$G$30,0,10*ROW('Sanitation Data'!G95)))</f>
        <v/>
      </c>
      <c r="DC101" s="281" t="str">
        <f ca="true">+IF(OFFSET('Sanitation Data'!$G$31,0,10*ROW('Sanitation Data'!G95))="","",OFFSET('Sanitation Data'!$G$31,0,10*ROW('Sanitation Data'!G95)))</f>
        <v/>
      </c>
      <c r="DD101" s="281" t="str">
        <f ca="true">+IF(OFFSET('Sanitation Data'!$G$32,0,10*ROW('Sanitation Data'!G95))="","",OFFSET('Sanitation Data'!$G$32,0,10*ROW('Sanitation Data'!G95)))</f>
        <v/>
      </c>
      <c r="DE101" s="281" t="str">
        <f ca="true">+IF(OFFSET('Sanitation Data'!$H$28,0,10*ROW('Sanitation Data'!H95))="","",OFFSET('Sanitation Data'!$H$28,0,10*ROW('Sanitation Data'!H95)))</f>
        <v/>
      </c>
      <c r="DF101" s="281" t="str">
        <f ca="true">+IF(OFFSET('Sanitation Data'!$H$29,0,10*ROW('Sanitation Data'!H95))="","",OFFSET('Sanitation Data'!$H$29,0,10*ROW('Sanitation Data'!H95)))</f>
        <v/>
      </c>
      <c r="DG101" s="281" t="str">
        <f ca="true">+IF(OFFSET('Sanitation Data'!$H$30,0,10*ROW('Sanitation Data'!H95))="","",OFFSET('Sanitation Data'!$H$30,0,10*ROW('Sanitation Data'!H95)))</f>
        <v/>
      </c>
      <c r="DH101" s="281" t="str">
        <f ca="true">+IF(OFFSET('Sanitation Data'!$H$31,0,10*ROW('Sanitation Data'!H95))="","",OFFSET('Sanitation Data'!$H$31,0,10*ROW('Sanitation Data'!H95)))</f>
        <v/>
      </c>
      <c r="DI101" s="281" t="str">
        <f ca="true">+IF(OFFSET('Sanitation Data'!$H$32,0,10*ROW('Sanitation Data'!H95))="","",OFFSET('Sanitation Data'!$H$32,0,10*ROW('Sanitation Data'!H95)))</f>
        <v/>
      </c>
      <c r="DJ101" s="281" t="str">
        <f ca="true">+IF(OFFSET('Sanitation Data'!$I$28,0,10*ROW('Sanitation Data'!I95))="","",OFFSET('Sanitation Data'!$I$28,0,10*ROW('Sanitation Data'!I95)))</f>
        <v/>
      </c>
      <c r="DK101" s="281" t="str">
        <f ca="true">+IF(OFFSET('Sanitation Data'!$I$29,0,10*ROW('Sanitation Data'!I95))="","",OFFSET('Sanitation Data'!$I$29,0,10*ROW('Sanitation Data'!I95)))</f>
        <v/>
      </c>
      <c r="DL101" s="281" t="str">
        <f ca="true">+IF(OFFSET('Sanitation Data'!$I$30,0,10*ROW('Sanitation Data'!I95))="","",OFFSET('Sanitation Data'!$I$30,0,10*ROW('Sanitation Data'!I95)))</f>
        <v/>
      </c>
      <c r="DM101" s="281" t="str">
        <f ca="true">+IF(OFFSET('Sanitation Data'!$I$31,0,10*ROW('Sanitation Data'!I95))="","",OFFSET('Sanitation Data'!$I$31,0,10*ROW('Sanitation Data'!I95)))</f>
        <v/>
      </c>
      <c r="DN101" s="281" t="str">
        <f ca="true">+IF(OFFSET('Sanitation Data'!$I$32,0,10*ROW('Sanitation Data'!I95))="","",OFFSET('Sanitation Data'!$I$32,0,10*ROW('Sanitation Data'!I95)))</f>
        <v/>
      </c>
      <c r="DO101" s="281" t="str">
        <f ca="true">+IF(OFFSET('Hygiene Data'!$D$11,0,10*ROW('Hygiene Data'!D95))="","",OFFSET('Hygiene Data'!$D$11,0,10*ROW('Hygiene Data'!D95)))</f>
        <v/>
      </c>
      <c r="DP101" s="281" t="str">
        <f ca="true">+IF(OFFSET('Hygiene Data'!$D$12,0,10*ROW('Hygiene Data'!D95))="","",OFFSET('Hygiene Data'!$D$12,0,10*ROW('Hygiene Data'!D95)))</f>
        <v/>
      </c>
      <c r="DQ101" s="281" t="str">
        <f ca="true">+IF(OFFSET('Hygiene Data'!$D$13,0,10*ROW('Hygiene Data'!D95))="","",OFFSET('Hygiene Data'!$D$13,0,10*ROW('Hygiene Data'!D95)))</f>
        <v/>
      </c>
      <c r="DR101" s="281" t="str">
        <f ca="true">+IF(OFFSET('Hygiene Data'!$E$11,0,10*ROW('Hygiene Data'!E95))="","",OFFSET('Hygiene Data'!$E$11,0,10*ROW('Hygiene Data'!E95)))</f>
        <v/>
      </c>
      <c r="DS101" s="281" t="str">
        <f ca="true">+IF(OFFSET('Hygiene Data'!$E$12,0,10*ROW('Hygiene Data'!E95))="","",OFFSET('Hygiene Data'!$E$12,0,10*ROW('Hygiene Data'!E95)))</f>
        <v/>
      </c>
      <c r="DT101" s="281" t="str">
        <f ca="true">+IF(OFFSET('Hygiene Data'!$E$13,0,10*ROW('Hygiene Data'!E95))="","",OFFSET('Hygiene Data'!$E$13,0,10*ROW('Hygiene Data'!E95)))</f>
        <v/>
      </c>
      <c r="DU101" s="281" t="str">
        <f ca="true">+IF(OFFSET('Hygiene Data'!$F$11,0,10*ROW('Hygiene Data'!F95))="","",OFFSET('Hygiene Data'!$F$11,0,10*ROW('Hygiene Data'!F95)))</f>
        <v/>
      </c>
      <c r="DV101" s="281" t="str">
        <f ca="true">+IF(OFFSET('Hygiene Data'!$F$12,0,10*ROW('Hygiene Data'!F95))="","",OFFSET('Hygiene Data'!$F$12,0,10*ROW('Hygiene Data'!F95)))</f>
        <v/>
      </c>
      <c r="DW101" s="281" t="str">
        <f ca="true">+IF(OFFSET('Hygiene Data'!$F$13,0,10*ROW('Hygiene Data'!F95))="","",OFFSET('Hygiene Data'!$F$13,0,10*ROW('Hygiene Data'!F95)))</f>
        <v/>
      </c>
      <c r="DX101" s="281" t="str">
        <f ca="true">+IF(OFFSET('Hygiene Data'!$G$11,0,10*ROW('Hygiene Data'!G95))="","",OFFSET('Hygiene Data'!$G$11,0,10*ROW('Hygiene Data'!G95)))</f>
        <v/>
      </c>
      <c r="DY101" s="281" t="str">
        <f ca="true">+IF(OFFSET('Hygiene Data'!$G$12,0,10*ROW('Hygiene Data'!G95))="","",OFFSET('Hygiene Data'!$G$12,0,10*ROW('Hygiene Data'!G95)))</f>
        <v/>
      </c>
      <c r="DZ101" s="281" t="str">
        <f ca="true">+IF(OFFSET('Hygiene Data'!$G$13,0,10*ROW('Hygiene Data'!G95))="","",OFFSET('Hygiene Data'!$G$13,0,10*ROW('Hygiene Data'!G95)))</f>
        <v/>
      </c>
      <c r="EA101" s="281" t="str">
        <f ca="true">+IF(OFFSET('Hygiene Data'!$H$11,0,10*ROW('Hygiene Data'!H95))="","",OFFSET('Hygiene Data'!$H$11,0,10*ROW('Hygiene Data'!H95)))</f>
        <v/>
      </c>
      <c r="EB101" s="281" t="str">
        <f ca="true">+IF(OFFSET('Hygiene Data'!$H$12,0,10*ROW('Hygiene Data'!H95))="","",OFFSET('Hygiene Data'!$H$12,0,10*ROW('Hygiene Data'!H95)))</f>
        <v/>
      </c>
      <c r="EC101" s="281" t="str">
        <f ca="true">+IF(OFFSET('Hygiene Data'!$H$13,0,10*ROW('Hygiene Data'!H95))="","",OFFSET('Hygiene Data'!$H$13,0,10*ROW('Hygiene Data'!H95)))</f>
        <v/>
      </c>
      <c r="ED101" s="281" t="str">
        <f ca="true">+IF(OFFSET('Hygiene Data'!$I$11,0,10*ROW('Hygiene Data'!I95))="","",OFFSET('Hygiene Data'!$I$11,0,10*ROW('Hygiene Data'!I95)))</f>
        <v/>
      </c>
      <c r="EE101" s="281" t="str">
        <f ca="true">+IF(OFFSET('Hygiene Data'!$I$12,0,10*ROW('Hygiene Data'!I95))="","",OFFSET('Hygiene Data'!$I$12,0,10*ROW('Hygiene Data'!I95)))</f>
        <v/>
      </c>
      <c r="EF101" s="281"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7"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1"/>
      <c r="BS102" s="281" t="str">
        <f ca="true">+IF(OFFSET('Water Data'!$D$27,0,10*ROW('Water Data'!D96))="","",OFFSET('Water Data'!$D$27,0,10*ROW('Water Data'!D96)))</f>
        <v/>
      </c>
      <c r="BT102" s="281" t="str">
        <f ca="true">+IF(OFFSET('Water Data'!$D$28,0,10*ROW('Water Data'!D96))="","",OFFSET('Water Data'!$D$28,0,10*ROW('Water Data'!D96)))</f>
        <v/>
      </c>
      <c r="BU102" s="281" t="str">
        <f ca="true">+IF(OFFSET('Water Data'!$D$29,0,10*ROW('Water Data'!D96))="","",OFFSET('Water Data'!$D$29,0,10*ROW('Water Data'!D96)))</f>
        <v/>
      </c>
      <c r="BV102" s="281" t="str">
        <f ca="true">+IF(OFFSET('Water Data'!$E$27,0,10*ROW('Water Data'!E96))="","",OFFSET('Water Data'!$E$27,0,10*ROW('Water Data'!E96)))</f>
        <v/>
      </c>
      <c r="BW102" s="281" t="str">
        <f ca="true">+IF(OFFSET('Water Data'!$E$28,0,10*ROW('Water Data'!E96))="","",OFFSET('Water Data'!$E$28,0,10*ROW('Water Data'!E96)))</f>
        <v/>
      </c>
      <c r="BX102" s="281" t="str">
        <f ca="true">+IF(OFFSET('Water Data'!$E$29,0,10*ROW('Water Data'!E96))="","",OFFSET('Water Data'!$E$29,0,10*ROW('Water Data'!E96)))</f>
        <v/>
      </c>
      <c r="BY102" s="281" t="str">
        <f ca="true">+IF(OFFSET('Water Data'!$F$27,0,10*ROW('Water Data'!F96))="","",OFFSET('Water Data'!$F$27,0,10*ROW('Water Data'!F96)))</f>
        <v/>
      </c>
      <c r="BZ102" s="281" t="str">
        <f ca="true">+IF(OFFSET('Water Data'!$F$28,0,10*ROW('Water Data'!F96))="","",OFFSET('Water Data'!$F$28,0,10*ROW('Water Data'!F96)))</f>
        <v/>
      </c>
      <c r="CA102" s="281" t="str">
        <f ca="true">+IF(OFFSET('Water Data'!$F$29,0,10*ROW('Water Data'!F96))="","",OFFSET('Water Data'!$F$29,0,10*ROW('Water Data'!F96)))</f>
        <v/>
      </c>
      <c r="CB102" s="281" t="str">
        <f ca="true">+IF(OFFSET('Water Data'!$G$27,0,10*ROW('Water Data'!G96))="","",OFFSET('Water Data'!$G$27,0,10*ROW('Water Data'!G96)))</f>
        <v/>
      </c>
      <c r="CC102" s="281" t="str">
        <f ca="true">+IF(OFFSET('Water Data'!$G$28,0,10*ROW('Water Data'!G96))="","",OFFSET('Water Data'!$G$28,0,10*ROW('Water Data'!G96)))</f>
        <v/>
      </c>
      <c r="CD102" s="281" t="str">
        <f ca="true">+IF(OFFSET('Water Data'!$G$29,0,10*ROW('Water Data'!G96))="","",OFFSET('Water Data'!$G$29,0,10*ROW('Water Data'!G96)))</f>
        <v/>
      </c>
      <c r="CE102" s="281" t="str">
        <f ca="true">+IF(OFFSET('Water Data'!$H$27,0,10*ROW('Water Data'!H96))="","",OFFSET('Water Data'!$H$27,0,10*ROW('Water Data'!H96)))</f>
        <v/>
      </c>
      <c r="CF102" s="281" t="str">
        <f ca="true">+IF(OFFSET('Water Data'!$H$28,0,10*ROW('Water Data'!H96))="","",OFFSET('Water Data'!$H$28,0,10*ROW('Water Data'!H96)))</f>
        <v/>
      </c>
      <c r="CG102" s="281" t="str">
        <f ca="true">+IF(OFFSET('Water Data'!$H$29,0,10*ROW('Water Data'!H96))="","",OFFSET('Water Data'!$H$29,0,10*ROW('Water Data'!H96)))</f>
        <v/>
      </c>
      <c r="CH102" s="281" t="str">
        <f ca="true">+IF(OFFSET('Water Data'!$I$27,0,10*ROW('Water Data'!I96))="","",OFFSET('Water Data'!$I$27,0,10*ROW('Water Data'!I96)))</f>
        <v/>
      </c>
      <c r="CI102" s="281" t="str">
        <f ca="true">+IF(OFFSET('Water Data'!$I$28,0,10*ROW('Water Data'!I96))="","",OFFSET('Water Data'!$I$28,0,10*ROW('Water Data'!I96)))</f>
        <v/>
      </c>
      <c r="CJ102" s="281" t="str">
        <f ca="true">+IF(OFFSET('Water Data'!$I$29,0,10*ROW('Water Data'!I96))="","",OFFSET('Water Data'!$I$29,0,10*ROW('Water Data'!I96)))</f>
        <v/>
      </c>
      <c r="CK102" s="281" t="str">
        <f ca="true">+IF(OFFSET('Sanitation Data'!$D$28,0,10*ROW('Sanitation Data'!D96))="","",OFFSET('Sanitation Data'!$D$28,0,10*ROW('Sanitation Data'!D96)))</f>
        <v/>
      </c>
      <c r="CL102" s="281" t="str">
        <f ca="true">+IF(OFFSET('Sanitation Data'!$D$29,0,10*ROW('Sanitation Data'!D96))="","",OFFSET('Sanitation Data'!$D$29,0,10*ROW('Sanitation Data'!D96)))</f>
        <v/>
      </c>
      <c r="CM102" s="281" t="str">
        <f ca="true">+IF(OFFSET('Sanitation Data'!$D$30,0,10*ROW('Sanitation Data'!D96))="","",OFFSET('Sanitation Data'!$D$30,0,10*ROW('Sanitation Data'!D96)))</f>
        <v/>
      </c>
      <c r="CN102" s="281" t="str">
        <f ca="true">+IF(OFFSET('Sanitation Data'!$D$31,0,10*ROW('Sanitation Data'!D96))="","",OFFSET('Sanitation Data'!$D$31,0,10*ROW('Sanitation Data'!D96)))</f>
        <v/>
      </c>
      <c r="CO102" s="281" t="str">
        <f ca="true">+IF(OFFSET('Sanitation Data'!$D$32,0,10*ROW('Sanitation Data'!D96))="","",OFFSET('Sanitation Data'!$D$32,0,10*ROW('Sanitation Data'!D96)))</f>
        <v/>
      </c>
      <c r="CP102" s="281" t="str">
        <f ca="true">+IF(OFFSET('Sanitation Data'!$E$28,0,10*ROW('Sanitation Data'!E96))="","",OFFSET('Sanitation Data'!$E$28,0,10*ROW('Sanitation Data'!E96)))</f>
        <v/>
      </c>
      <c r="CQ102" s="281" t="str">
        <f ca="true">+IF(OFFSET('Sanitation Data'!$E$29,0,10*ROW('Sanitation Data'!E96))="","",OFFSET('Sanitation Data'!$E$29,0,10*ROW('Sanitation Data'!E96)))</f>
        <v/>
      </c>
      <c r="CR102" s="281" t="str">
        <f ca="true">+IF(OFFSET('Sanitation Data'!$E$30,0,10*ROW('Sanitation Data'!E96))="","",OFFSET('Sanitation Data'!$E$30,0,10*ROW('Sanitation Data'!E96)))</f>
        <v/>
      </c>
      <c r="CS102" s="281" t="str">
        <f ca="true">+IF(OFFSET('Sanitation Data'!$E$31,0,10*ROW('Sanitation Data'!E96))="","",OFFSET('Sanitation Data'!$E$31,0,10*ROW('Sanitation Data'!E96)))</f>
        <v/>
      </c>
      <c r="CT102" s="281" t="str">
        <f ca="true">+IF(OFFSET('Sanitation Data'!$E$32,0,10*ROW('Sanitation Data'!E96))="","",OFFSET('Sanitation Data'!$E$32,0,10*ROW('Sanitation Data'!E96)))</f>
        <v/>
      </c>
      <c r="CU102" s="281" t="str">
        <f ca="true">+IF(OFFSET('Sanitation Data'!$F$28,0,10*ROW('Sanitation Data'!F96))="","",OFFSET('Sanitation Data'!$F$28,0,10*ROW('Sanitation Data'!F96)))</f>
        <v/>
      </c>
      <c r="CV102" s="281" t="str">
        <f ca="true">+IF(OFFSET('Sanitation Data'!$F$29,0,10*ROW('Sanitation Data'!F96))="","",OFFSET('Sanitation Data'!$F$29,0,10*ROW('Sanitation Data'!F96)))</f>
        <v/>
      </c>
      <c r="CW102" s="281" t="str">
        <f ca="true">+IF(OFFSET('Sanitation Data'!$F$30,0,10*ROW('Sanitation Data'!F96))="","",OFFSET('Sanitation Data'!$F$30,0,10*ROW('Sanitation Data'!F96)))</f>
        <v/>
      </c>
      <c r="CX102" s="281" t="str">
        <f ca="true">+IF(OFFSET('Sanitation Data'!$F$31,0,10*ROW('Sanitation Data'!F96))="","",OFFSET('Sanitation Data'!$F$31,0,10*ROW('Sanitation Data'!F96)))</f>
        <v/>
      </c>
      <c r="CY102" s="281" t="str">
        <f ca="true">+IF(OFFSET('Sanitation Data'!$F$32,0,10*ROW('Sanitation Data'!F96))="","",OFFSET('Sanitation Data'!$F$32,0,10*ROW('Sanitation Data'!F96)))</f>
        <v/>
      </c>
      <c r="CZ102" s="281" t="str">
        <f ca="true">+IF(OFFSET('Sanitation Data'!$G$28,0,10*ROW('Sanitation Data'!G96))="","",OFFSET('Sanitation Data'!$G$28,0,10*ROW('Sanitation Data'!G96)))</f>
        <v/>
      </c>
      <c r="DA102" s="281" t="str">
        <f ca="true">+IF(OFFSET('Sanitation Data'!$G$29,0,10*ROW('Sanitation Data'!G96))="","",OFFSET('Sanitation Data'!$G$29,0,10*ROW('Sanitation Data'!G96)))</f>
        <v/>
      </c>
      <c r="DB102" s="281" t="str">
        <f ca="true">+IF(OFFSET('Sanitation Data'!$G$30,0,10*ROW('Sanitation Data'!G96))="","",OFFSET('Sanitation Data'!$G$30,0,10*ROW('Sanitation Data'!G96)))</f>
        <v/>
      </c>
      <c r="DC102" s="281" t="str">
        <f ca="true">+IF(OFFSET('Sanitation Data'!$G$31,0,10*ROW('Sanitation Data'!G96))="","",OFFSET('Sanitation Data'!$G$31,0,10*ROW('Sanitation Data'!G96)))</f>
        <v/>
      </c>
      <c r="DD102" s="281" t="str">
        <f ca="true">+IF(OFFSET('Sanitation Data'!$G$32,0,10*ROW('Sanitation Data'!G96))="","",OFFSET('Sanitation Data'!$G$32,0,10*ROW('Sanitation Data'!G96)))</f>
        <v/>
      </c>
      <c r="DE102" s="281" t="str">
        <f ca="true">+IF(OFFSET('Sanitation Data'!$H$28,0,10*ROW('Sanitation Data'!H96))="","",OFFSET('Sanitation Data'!$H$28,0,10*ROW('Sanitation Data'!H96)))</f>
        <v/>
      </c>
      <c r="DF102" s="281" t="str">
        <f ca="true">+IF(OFFSET('Sanitation Data'!$H$29,0,10*ROW('Sanitation Data'!H96))="","",OFFSET('Sanitation Data'!$H$29,0,10*ROW('Sanitation Data'!H96)))</f>
        <v/>
      </c>
      <c r="DG102" s="281" t="str">
        <f ca="true">+IF(OFFSET('Sanitation Data'!$H$30,0,10*ROW('Sanitation Data'!H96))="","",OFFSET('Sanitation Data'!$H$30,0,10*ROW('Sanitation Data'!H96)))</f>
        <v/>
      </c>
      <c r="DH102" s="281" t="str">
        <f ca="true">+IF(OFFSET('Sanitation Data'!$H$31,0,10*ROW('Sanitation Data'!H96))="","",OFFSET('Sanitation Data'!$H$31,0,10*ROW('Sanitation Data'!H96)))</f>
        <v/>
      </c>
      <c r="DI102" s="281" t="str">
        <f ca="true">+IF(OFFSET('Sanitation Data'!$H$32,0,10*ROW('Sanitation Data'!H96))="","",OFFSET('Sanitation Data'!$H$32,0,10*ROW('Sanitation Data'!H96)))</f>
        <v/>
      </c>
      <c r="DJ102" s="281" t="str">
        <f ca="true">+IF(OFFSET('Sanitation Data'!$I$28,0,10*ROW('Sanitation Data'!I96))="","",OFFSET('Sanitation Data'!$I$28,0,10*ROW('Sanitation Data'!I96)))</f>
        <v/>
      </c>
      <c r="DK102" s="281" t="str">
        <f ca="true">+IF(OFFSET('Sanitation Data'!$I$29,0,10*ROW('Sanitation Data'!I96))="","",OFFSET('Sanitation Data'!$I$29,0,10*ROW('Sanitation Data'!I96)))</f>
        <v/>
      </c>
      <c r="DL102" s="281" t="str">
        <f ca="true">+IF(OFFSET('Sanitation Data'!$I$30,0,10*ROW('Sanitation Data'!I96))="","",OFFSET('Sanitation Data'!$I$30,0,10*ROW('Sanitation Data'!I96)))</f>
        <v/>
      </c>
      <c r="DM102" s="281" t="str">
        <f ca="true">+IF(OFFSET('Sanitation Data'!$I$31,0,10*ROW('Sanitation Data'!I96))="","",OFFSET('Sanitation Data'!$I$31,0,10*ROW('Sanitation Data'!I96)))</f>
        <v/>
      </c>
      <c r="DN102" s="281" t="str">
        <f ca="true">+IF(OFFSET('Sanitation Data'!$I$32,0,10*ROW('Sanitation Data'!I96))="","",OFFSET('Sanitation Data'!$I$32,0,10*ROW('Sanitation Data'!I96)))</f>
        <v/>
      </c>
      <c r="DO102" s="281" t="str">
        <f ca="true">+IF(OFFSET('Hygiene Data'!$D$11,0,10*ROW('Hygiene Data'!D96))="","",OFFSET('Hygiene Data'!$D$11,0,10*ROW('Hygiene Data'!D96)))</f>
        <v/>
      </c>
      <c r="DP102" s="281" t="str">
        <f ca="true">+IF(OFFSET('Hygiene Data'!$D$12,0,10*ROW('Hygiene Data'!D96))="","",OFFSET('Hygiene Data'!$D$12,0,10*ROW('Hygiene Data'!D96)))</f>
        <v/>
      </c>
      <c r="DQ102" s="281" t="str">
        <f ca="true">+IF(OFFSET('Hygiene Data'!$D$13,0,10*ROW('Hygiene Data'!D96))="","",OFFSET('Hygiene Data'!$D$13,0,10*ROW('Hygiene Data'!D96)))</f>
        <v/>
      </c>
      <c r="DR102" s="281" t="str">
        <f ca="true">+IF(OFFSET('Hygiene Data'!$E$11,0,10*ROW('Hygiene Data'!E96))="","",OFFSET('Hygiene Data'!$E$11,0,10*ROW('Hygiene Data'!E96)))</f>
        <v/>
      </c>
      <c r="DS102" s="281" t="str">
        <f ca="true">+IF(OFFSET('Hygiene Data'!$E$12,0,10*ROW('Hygiene Data'!E96))="","",OFFSET('Hygiene Data'!$E$12,0,10*ROW('Hygiene Data'!E96)))</f>
        <v/>
      </c>
      <c r="DT102" s="281" t="str">
        <f ca="true">+IF(OFFSET('Hygiene Data'!$E$13,0,10*ROW('Hygiene Data'!E96))="","",OFFSET('Hygiene Data'!$E$13,0,10*ROW('Hygiene Data'!E96)))</f>
        <v/>
      </c>
      <c r="DU102" s="281" t="str">
        <f ca="true">+IF(OFFSET('Hygiene Data'!$F$11,0,10*ROW('Hygiene Data'!F96))="","",OFFSET('Hygiene Data'!$F$11,0,10*ROW('Hygiene Data'!F96)))</f>
        <v/>
      </c>
      <c r="DV102" s="281" t="str">
        <f ca="true">+IF(OFFSET('Hygiene Data'!$F$12,0,10*ROW('Hygiene Data'!F96))="","",OFFSET('Hygiene Data'!$F$12,0,10*ROW('Hygiene Data'!F96)))</f>
        <v/>
      </c>
      <c r="DW102" s="281" t="str">
        <f ca="true">+IF(OFFSET('Hygiene Data'!$F$13,0,10*ROW('Hygiene Data'!F96))="","",OFFSET('Hygiene Data'!$F$13,0,10*ROW('Hygiene Data'!F96)))</f>
        <v/>
      </c>
      <c r="DX102" s="281" t="str">
        <f ca="true">+IF(OFFSET('Hygiene Data'!$G$11,0,10*ROW('Hygiene Data'!G96))="","",OFFSET('Hygiene Data'!$G$11,0,10*ROW('Hygiene Data'!G96)))</f>
        <v/>
      </c>
      <c r="DY102" s="281" t="str">
        <f ca="true">+IF(OFFSET('Hygiene Data'!$G$12,0,10*ROW('Hygiene Data'!G96))="","",OFFSET('Hygiene Data'!$G$12,0,10*ROW('Hygiene Data'!G96)))</f>
        <v/>
      </c>
      <c r="DZ102" s="281" t="str">
        <f ca="true">+IF(OFFSET('Hygiene Data'!$G$13,0,10*ROW('Hygiene Data'!G96))="","",OFFSET('Hygiene Data'!$G$13,0,10*ROW('Hygiene Data'!G96)))</f>
        <v/>
      </c>
      <c r="EA102" s="281" t="str">
        <f ca="true">+IF(OFFSET('Hygiene Data'!$H$11,0,10*ROW('Hygiene Data'!H96))="","",OFFSET('Hygiene Data'!$H$11,0,10*ROW('Hygiene Data'!H96)))</f>
        <v/>
      </c>
      <c r="EB102" s="281" t="str">
        <f ca="true">+IF(OFFSET('Hygiene Data'!$H$12,0,10*ROW('Hygiene Data'!H96))="","",OFFSET('Hygiene Data'!$H$12,0,10*ROW('Hygiene Data'!H96)))</f>
        <v/>
      </c>
      <c r="EC102" s="281" t="str">
        <f ca="true">+IF(OFFSET('Hygiene Data'!$H$13,0,10*ROW('Hygiene Data'!H96))="","",OFFSET('Hygiene Data'!$H$13,0,10*ROW('Hygiene Data'!H96)))</f>
        <v/>
      </c>
      <c r="ED102" s="281" t="str">
        <f ca="true">+IF(OFFSET('Hygiene Data'!$I$11,0,10*ROW('Hygiene Data'!I96))="","",OFFSET('Hygiene Data'!$I$11,0,10*ROW('Hygiene Data'!I96)))</f>
        <v/>
      </c>
      <c r="EE102" s="281" t="str">
        <f ca="true">+IF(OFFSET('Hygiene Data'!$I$12,0,10*ROW('Hygiene Data'!I96))="","",OFFSET('Hygiene Data'!$I$12,0,10*ROW('Hygiene Data'!I96)))</f>
        <v/>
      </c>
      <c r="EF102" s="281"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7"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1"/>
      <c r="BS103" s="281" t="str">
        <f ca="true">+IF(OFFSET('Water Data'!$D$27,0,10*ROW('Water Data'!D97))="","",OFFSET('Water Data'!$D$27,0,10*ROW('Water Data'!D97)))</f>
        <v/>
      </c>
      <c r="BT103" s="281" t="str">
        <f ca="true">+IF(OFFSET('Water Data'!$D$28,0,10*ROW('Water Data'!D97))="","",OFFSET('Water Data'!$D$28,0,10*ROW('Water Data'!D97)))</f>
        <v/>
      </c>
      <c r="BU103" s="281" t="str">
        <f ca="true">+IF(OFFSET('Water Data'!$D$29,0,10*ROW('Water Data'!D97))="","",OFFSET('Water Data'!$D$29,0,10*ROW('Water Data'!D97)))</f>
        <v/>
      </c>
      <c r="BV103" s="281" t="str">
        <f ca="true">+IF(OFFSET('Water Data'!$E$27,0,10*ROW('Water Data'!E97))="","",OFFSET('Water Data'!$E$27,0,10*ROW('Water Data'!E97)))</f>
        <v/>
      </c>
      <c r="BW103" s="281" t="str">
        <f ca="true">+IF(OFFSET('Water Data'!$E$28,0,10*ROW('Water Data'!E97))="","",OFFSET('Water Data'!$E$28,0,10*ROW('Water Data'!E97)))</f>
        <v/>
      </c>
      <c r="BX103" s="281" t="str">
        <f ca="true">+IF(OFFSET('Water Data'!$E$29,0,10*ROW('Water Data'!E97))="","",OFFSET('Water Data'!$E$29,0,10*ROW('Water Data'!E97)))</f>
        <v/>
      </c>
      <c r="BY103" s="281" t="str">
        <f ca="true">+IF(OFFSET('Water Data'!$F$27,0,10*ROW('Water Data'!F97))="","",OFFSET('Water Data'!$F$27,0,10*ROW('Water Data'!F97)))</f>
        <v/>
      </c>
      <c r="BZ103" s="281" t="str">
        <f ca="true">+IF(OFFSET('Water Data'!$F$28,0,10*ROW('Water Data'!F97))="","",OFFSET('Water Data'!$F$28,0,10*ROW('Water Data'!F97)))</f>
        <v/>
      </c>
      <c r="CA103" s="281" t="str">
        <f ca="true">+IF(OFFSET('Water Data'!$F$29,0,10*ROW('Water Data'!F97))="","",OFFSET('Water Data'!$F$29,0,10*ROW('Water Data'!F97)))</f>
        <v/>
      </c>
      <c r="CB103" s="281" t="str">
        <f ca="true">+IF(OFFSET('Water Data'!$G$27,0,10*ROW('Water Data'!G97))="","",OFFSET('Water Data'!$G$27,0,10*ROW('Water Data'!G97)))</f>
        <v/>
      </c>
      <c r="CC103" s="281" t="str">
        <f ca="true">+IF(OFFSET('Water Data'!$G$28,0,10*ROW('Water Data'!G97))="","",OFFSET('Water Data'!$G$28,0,10*ROW('Water Data'!G97)))</f>
        <v/>
      </c>
      <c r="CD103" s="281" t="str">
        <f ca="true">+IF(OFFSET('Water Data'!$G$29,0,10*ROW('Water Data'!G97))="","",OFFSET('Water Data'!$G$29,0,10*ROW('Water Data'!G97)))</f>
        <v/>
      </c>
      <c r="CE103" s="281" t="str">
        <f ca="true">+IF(OFFSET('Water Data'!$H$27,0,10*ROW('Water Data'!H97))="","",OFFSET('Water Data'!$H$27,0,10*ROW('Water Data'!H97)))</f>
        <v/>
      </c>
      <c r="CF103" s="281" t="str">
        <f ca="true">+IF(OFFSET('Water Data'!$H$28,0,10*ROW('Water Data'!H97))="","",OFFSET('Water Data'!$H$28,0,10*ROW('Water Data'!H97)))</f>
        <v/>
      </c>
      <c r="CG103" s="281" t="str">
        <f ca="true">+IF(OFFSET('Water Data'!$H$29,0,10*ROW('Water Data'!H97))="","",OFFSET('Water Data'!$H$29,0,10*ROW('Water Data'!H97)))</f>
        <v/>
      </c>
      <c r="CH103" s="281" t="str">
        <f ca="true">+IF(OFFSET('Water Data'!$I$27,0,10*ROW('Water Data'!I97))="","",OFFSET('Water Data'!$I$27,0,10*ROW('Water Data'!I97)))</f>
        <v/>
      </c>
      <c r="CI103" s="281" t="str">
        <f ca="true">+IF(OFFSET('Water Data'!$I$28,0,10*ROW('Water Data'!I97))="","",OFFSET('Water Data'!$I$28,0,10*ROW('Water Data'!I97)))</f>
        <v/>
      </c>
      <c r="CJ103" s="281" t="str">
        <f ca="true">+IF(OFFSET('Water Data'!$I$29,0,10*ROW('Water Data'!I97))="","",OFFSET('Water Data'!$I$29,0,10*ROW('Water Data'!I97)))</f>
        <v/>
      </c>
      <c r="CK103" s="281" t="str">
        <f ca="true">+IF(OFFSET('Sanitation Data'!$D$28,0,10*ROW('Sanitation Data'!D97))="","",OFFSET('Sanitation Data'!$D$28,0,10*ROW('Sanitation Data'!D97)))</f>
        <v/>
      </c>
      <c r="CL103" s="281" t="str">
        <f ca="true">+IF(OFFSET('Sanitation Data'!$D$29,0,10*ROW('Sanitation Data'!D97))="","",OFFSET('Sanitation Data'!$D$29,0,10*ROW('Sanitation Data'!D97)))</f>
        <v/>
      </c>
      <c r="CM103" s="281" t="str">
        <f ca="true">+IF(OFFSET('Sanitation Data'!$D$30,0,10*ROW('Sanitation Data'!D97))="","",OFFSET('Sanitation Data'!$D$30,0,10*ROW('Sanitation Data'!D97)))</f>
        <v/>
      </c>
      <c r="CN103" s="281" t="str">
        <f ca="true">+IF(OFFSET('Sanitation Data'!$D$31,0,10*ROW('Sanitation Data'!D97))="","",OFFSET('Sanitation Data'!$D$31,0,10*ROW('Sanitation Data'!D97)))</f>
        <v/>
      </c>
      <c r="CO103" s="281" t="str">
        <f ca="true">+IF(OFFSET('Sanitation Data'!$D$32,0,10*ROW('Sanitation Data'!D97))="","",OFFSET('Sanitation Data'!$D$32,0,10*ROW('Sanitation Data'!D97)))</f>
        <v/>
      </c>
      <c r="CP103" s="281" t="str">
        <f ca="true">+IF(OFFSET('Sanitation Data'!$E$28,0,10*ROW('Sanitation Data'!E97))="","",OFFSET('Sanitation Data'!$E$28,0,10*ROW('Sanitation Data'!E97)))</f>
        <v/>
      </c>
      <c r="CQ103" s="281" t="str">
        <f ca="true">+IF(OFFSET('Sanitation Data'!$E$29,0,10*ROW('Sanitation Data'!E97))="","",OFFSET('Sanitation Data'!$E$29,0,10*ROW('Sanitation Data'!E97)))</f>
        <v/>
      </c>
      <c r="CR103" s="281" t="str">
        <f ca="true">+IF(OFFSET('Sanitation Data'!$E$30,0,10*ROW('Sanitation Data'!E97))="","",OFFSET('Sanitation Data'!$E$30,0,10*ROW('Sanitation Data'!E97)))</f>
        <v/>
      </c>
      <c r="CS103" s="281" t="str">
        <f ca="true">+IF(OFFSET('Sanitation Data'!$E$31,0,10*ROW('Sanitation Data'!E97))="","",OFFSET('Sanitation Data'!$E$31,0,10*ROW('Sanitation Data'!E97)))</f>
        <v/>
      </c>
      <c r="CT103" s="281" t="str">
        <f ca="true">+IF(OFFSET('Sanitation Data'!$E$32,0,10*ROW('Sanitation Data'!E97))="","",OFFSET('Sanitation Data'!$E$32,0,10*ROW('Sanitation Data'!E97)))</f>
        <v/>
      </c>
      <c r="CU103" s="281" t="str">
        <f ca="true">+IF(OFFSET('Sanitation Data'!$F$28,0,10*ROW('Sanitation Data'!F97))="","",OFFSET('Sanitation Data'!$F$28,0,10*ROW('Sanitation Data'!F97)))</f>
        <v/>
      </c>
      <c r="CV103" s="281" t="str">
        <f ca="true">+IF(OFFSET('Sanitation Data'!$F$29,0,10*ROW('Sanitation Data'!F97))="","",OFFSET('Sanitation Data'!$F$29,0,10*ROW('Sanitation Data'!F97)))</f>
        <v/>
      </c>
      <c r="CW103" s="281" t="str">
        <f ca="true">+IF(OFFSET('Sanitation Data'!$F$30,0,10*ROW('Sanitation Data'!F97))="","",OFFSET('Sanitation Data'!$F$30,0,10*ROW('Sanitation Data'!F97)))</f>
        <v/>
      </c>
      <c r="CX103" s="281" t="str">
        <f ca="true">+IF(OFFSET('Sanitation Data'!$F$31,0,10*ROW('Sanitation Data'!F97))="","",OFFSET('Sanitation Data'!$F$31,0,10*ROW('Sanitation Data'!F97)))</f>
        <v/>
      </c>
      <c r="CY103" s="281" t="str">
        <f ca="true">+IF(OFFSET('Sanitation Data'!$F$32,0,10*ROW('Sanitation Data'!F97))="","",OFFSET('Sanitation Data'!$F$32,0,10*ROW('Sanitation Data'!F97)))</f>
        <v/>
      </c>
      <c r="CZ103" s="281" t="str">
        <f ca="true">+IF(OFFSET('Sanitation Data'!$G$28,0,10*ROW('Sanitation Data'!G97))="","",OFFSET('Sanitation Data'!$G$28,0,10*ROW('Sanitation Data'!G97)))</f>
        <v/>
      </c>
      <c r="DA103" s="281" t="str">
        <f ca="true">+IF(OFFSET('Sanitation Data'!$G$29,0,10*ROW('Sanitation Data'!G97))="","",OFFSET('Sanitation Data'!$G$29,0,10*ROW('Sanitation Data'!G97)))</f>
        <v/>
      </c>
      <c r="DB103" s="281" t="str">
        <f ca="true">+IF(OFFSET('Sanitation Data'!$G$30,0,10*ROW('Sanitation Data'!G97))="","",OFFSET('Sanitation Data'!$G$30,0,10*ROW('Sanitation Data'!G97)))</f>
        <v/>
      </c>
      <c r="DC103" s="281" t="str">
        <f ca="true">+IF(OFFSET('Sanitation Data'!$G$31,0,10*ROW('Sanitation Data'!G97))="","",OFFSET('Sanitation Data'!$G$31,0,10*ROW('Sanitation Data'!G97)))</f>
        <v/>
      </c>
      <c r="DD103" s="281" t="str">
        <f ca="true">+IF(OFFSET('Sanitation Data'!$G$32,0,10*ROW('Sanitation Data'!G97))="","",OFFSET('Sanitation Data'!$G$32,0,10*ROW('Sanitation Data'!G97)))</f>
        <v/>
      </c>
      <c r="DE103" s="281" t="str">
        <f ca="true">+IF(OFFSET('Sanitation Data'!$H$28,0,10*ROW('Sanitation Data'!H97))="","",OFFSET('Sanitation Data'!$H$28,0,10*ROW('Sanitation Data'!H97)))</f>
        <v/>
      </c>
      <c r="DF103" s="281" t="str">
        <f ca="true">+IF(OFFSET('Sanitation Data'!$H$29,0,10*ROW('Sanitation Data'!H97))="","",OFFSET('Sanitation Data'!$H$29,0,10*ROW('Sanitation Data'!H97)))</f>
        <v/>
      </c>
      <c r="DG103" s="281" t="str">
        <f ca="true">+IF(OFFSET('Sanitation Data'!$H$30,0,10*ROW('Sanitation Data'!H97))="","",OFFSET('Sanitation Data'!$H$30,0,10*ROW('Sanitation Data'!H97)))</f>
        <v/>
      </c>
      <c r="DH103" s="281" t="str">
        <f ca="true">+IF(OFFSET('Sanitation Data'!$H$31,0,10*ROW('Sanitation Data'!H97))="","",OFFSET('Sanitation Data'!$H$31,0,10*ROW('Sanitation Data'!H97)))</f>
        <v/>
      </c>
      <c r="DI103" s="281" t="str">
        <f ca="true">+IF(OFFSET('Sanitation Data'!$H$32,0,10*ROW('Sanitation Data'!H97))="","",OFFSET('Sanitation Data'!$H$32,0,10*ROW('Sanitation Data'!H97)))</f>
        <v/>
      </c>
      <c r="DJ103" s="281" t="str">
        <f ca="true">+IF(OFFSET('Sanitation Data'!$I$28,0,10*ROW('Sanitation Data'!I97))="","",OFFSET('Sanitation Data'!$I$28,0,10*ROW('Sanitation Data'!I97)))</f>
        <v/>
      </c>
      <c r="DK103" s="281" t="str">
        <f ca="true">+IF(OFFSET('Sanitation Data'!$I$29,0,10*ROW('Sanitation Data'!I97))="","",OFFSET('Sanitation Data'!$I$29,0,10*ROW('Sanitation Data'!I97)))</f>
        <v/>
      </c>
      <c r="DL103" s="281" t="str">
        <f ca="true">+IF(OFFSET('Sanitation Data'!$I$30,0,10*ROW('Sanitation Data'!I97))="","",OFFSET('Sanitation Data'!$I$30,0,10*ROW('Sanitation Data'!I97)))</f>
        <v/>
      </c>
      <c r="DM103" s="281" t="str">
        <f ca="true">+IF(OFFSET('Sanitation Data'!$I$31,0,10*ROW('Sanitation Data'!I97))="","",OFFSET('Sanitation Data'!$I$31,0,10*ROW('Sanitation Data'!I97)))</f>
        <v/>
      </c>
      <c r="DN103" s="281" t="str">
        <f ca="true">+IF(OFFSET('Sanitation Data'!$I$32,0,10*ROW('Sanitation Data'!I97))="","",OFFSET('Sanitation Data'!$I$32,0,10*ROW('Sanitation Data'!I97)))</f>
        <v/>
      </c>
      <c r="DO103" s="281" t="str">
        <f ca="true">+IF(OFFSET('Hygiene Data'!$D$11,0,10*ROW('Hygiene Data'!D97))="","",OFFSET('Hygiene Data'!$D$11,0,10*ROW('Hygiene Data'!D97)))</f>
        <v/>
      </c>
      <c r="DP103" s="281" t="str">
        <f ca="true">+IF(OFFSET('Hygiene Data'!$D$12,0,10*ROW('Hygiene Data'!D97))="","",OFFSET('Hygiene Data'!$D$12,0,10*ROW('Hygiene Data'!D97)))</f>
        <v/>
      </c>
      <c r="DQ103" s="281" t="str">
        <f ca="true">+IF(OFFSET('Hygiene Data'!$D$13,0,10*ROW('Hygiene Data'!D97))="","",OFFSET('Hygiene Data'!$D$13,0,10*ROW('Hygiene Data'!D97)))</f>
        <v/>
      </c>
      <c r="DR103" s="281" t="str">
        <f ca="true">+IF(OFFSET('Hygiene Data'!$E$11,0,10*ROW('Hygiene Data'!E97))="","",OFFSET('Hygiene Data'!$E$11,0,10*ROW('Hygiene Data'!E97)))</f>
        <v/>
      </c>
      <c r="DS103" s="281" t="str">
        <f ca="true">+IF(OFFSET('Hygiene Data'!$E$12,0,10*ROW('Hygiene Data'!E97))="","",OFFSET('Hygiene Data'!$E$12,0,10*ROW('Hygiene Data'!E97)))</f>
        <v/>
      </c>
      <c r="DT103" s="281" t="str">
        <f ca="true">+IF(OFFSET('Hygiene Data'!$E$13,0,10*ROW('Hygiene Data'!E97))="","",OFFSET('Hygiene Data'!$E$13,0,10*ROW('Hygiene Data'!E97)))</f>
        <v/>
      </c>
      <c r="DU103" s="281" t="str">
        <f ca="true">+IF(OFFSET('Hygiene Data'!$F$11,0,10*ROW('Hygiene Data'!F97))="","",OFFSET('Hygiene Data'!$F$11,0,10*ROW('Hygiene Data'!F97)))</f>
        <v/>
      </c>
      <c r="DV103" s="281" t="str">
        <f ca="true">+IF(OFFSET('Hygiene Data'!$F$12,0,10*ROW('Hygiene Data'!F97))="","",OFFSET('Hygiene Data'!$F$12,0,10*ROW('Hygiene Data'!F97)))</f>
        <v/>
      </c>
      <c r="DW103" s="281" t="str">
        <f ca="true">+IF(OFFSET('Hygiene Data'!$F$13,0,10*ROW('Hygiene Data'!F97))="","",OFFSET('Hygiene Data'!$F$13,0,10*ROW('Hygiene Data'!F97)))</f>
        <v/>
      </c>
      <c r="DX103" s="281" t="str">
        <f ca="true">+IF(OFFSET('Hygiene Data'!$G$11,0,10*ROW('Hygiene Data'!G97))="","",OFFSET('Hygiene Data'!$G$11,0,10*ROW('Hygiene Data'!G97)))</f>
        <v/>
      </c>
      <c r="DY103" s="281" t="str">
        <f ca="true">+IF(OFFSET('Hygiene Data'!$G$12,0,10*ROW('Hygiene Data'!G97))="","",OFFSET('Hygiene Data'!$G$12,0,10*ROW('Hygiene Data'!G97)))</f>
        <v/>
      </c>
      <c r="DZ103" s="281" t="str">
        <f ca="true">+IF(OFFSET('Hygiene Data'!$G$13,0,10*ROW('Hygiene Data'!G97))="","",OFFSET('Hygiene Data'!$G$13,0,10*ROW('Hygiene Data'!G97)))</f>
        <v/>
      </c>
      <c r="EA103" s="281" t="str">
        <f ca="true">+IF(OFFSET('Hygiene Data'!$H$11,0,10*ROW('Hygiene Data'!H97))="","",OFFSET('Hygiene Data'!$H$11,0,10*ROW('Hygiene Data'!H97)))</f>
        <v/>
      </c>
      <c r="EB103" s="281" t="str">
        <f ca="true">+IF(OFFSET('Hygiene Data'!$H$12,0,10*ROW('Hygiene Data'!H97))="","",OFFSET('Hygiene Data'!$H$12,0,10*ROW('Hygiene Data'!H97)))</f>
        <v/>
      </c>
      <c r="EC103" s="281" t="str">
        <f ca="true">+IF(OFFSET('Hygiene Data'!$H$13,0,10*ROW('Hygiene Data'!H97))="","",OFFSET('Hygiene Data'!$H$13,0,10*ROW('Hygiene Data'!H97)))</f>
        <v/>
      </c>
      <c r="ED103" s="281" t="str">
        <f ca="true">+IF(OFFSET('Hygiene Data'!$I$11,0,10*ROW('Hygiene Data'!I97))="","",OFFSET('Hygiene Data'!$I$11,0,10*ROW('Hygiene Data'!I97)))</f>
        <v/>
      </c>
      <c r="EE103" s="281" t="str">
        <f ca="true">+IF(OFFSET('Hygiene Data'!$I$12,0,10*ROW('Hygiene Data'!I97))="","",OFFSET('Hygiene Data'!$I$12,0,10*ROW('Hygiene Data'!I97)))</f>
        <v/>
      </c>
      <c r="EF103" s="281"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7"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1"/>
      <c r="BS104" s="281" t="str">
        <f ca="true">+IF(OFFSET('Water Data'!$D$27,0,10*ROW('Water Data'!D98))="","",OFFSET('Water Data'!$D$27,0,10*ROW('Water Data'!D98)))</f>
        <v/>
      </c>
      <c r="BT104" s="281" t="str">
        <f ca="true">+IF(OFFSET('Water Data'!$D$28,0,10*ROW('Water Data'!D98))="","",OFFSET('Water Data'!$D$28,0,10*ROW('Water Data'!D98)))</f>
        <v/>
      </c>
      <c r="BU104" s="281" t="str">
        <f ca="true">+IF(OFFSET('Water Data'!$D$29,0,10*ROW('Water Data'!D98))="","",OFFSET('Water Data'!$D$29,0,10*ROW('Water Data'!D98)))</f>
        <v/>
      </c>
      <c r="BV104" s="281" t="str">
        <f ca="true">+IF(OFFSET('Water Data'!$E$27,0,10*ROW('Water Data'!E98))="","",OFFSET('Water Data'!$E$27,0,10*ROW('Water Data'!E98)))</f>
        <v/>
      </c>
      <c r="BW104" s="281" t="str">
        <f ca="true">+IF(OFFSET('Water Data'!$E$28,0,10*ROW('Water Data'!E98))="","",OFFSET('Water Data'!$E$28,0,10*ROW('Water Data'!E98)))</f>
        <v/>
      </c>
      <c r="BX104" s="281" t="str">
        <f ca="true">+IF(OFFSET('Water Data'!$E$29,0,10*ROW('Water Data'!E98))="","",OFFSET('Water Data'!$E$29,0,10*ROW('Water Data'!E98)))</f>
        <v/>
      </c>
      <c r="BY104" s="281" t="str">
        <f ca="true">+IF(OFFSET('Water Data'!$F$27,0,10*ROW('Water Data'!F98))="","",OFFSET('Water Data'!$F$27,0,10*ROW('Water Data'!F98)))</f>
        <v/>
      </c>
      <c r="BZ104" s="281" t="str">
        <f ca="true">+IF(OFFSET('Water Data'!$F$28,0,10*ROW('Water Data'!F98))="","",OFFSET('Water Data'!$F$28,0,10*ROW('Water Data'!F98)))</f>
        <v/>
      </c>
      <c r="CA104" s="281" t="str">
        <f ca="true">+IF(OFFSET('Water Data'!$F$29,0,10*ROW('Water Data'!F98))="","",OFFSET('Water Data'!$F$29,0,10*ROW('Water Data'!F98)))</f>
        <v/>
      </c>
      <c r="CB104" s="281" t="str">
        <f ca="true">+IF(OFFSET('Water Data'!$G$27,0,10*ROW('Water Data'!G98))="","",OFFSET('Water Data'!$G$27,0,10*ROW('Water Data'!G98)))</f>
        <v/>
      </c>
      <c r="CC104" s="281" t="str">
        <f ca="true">+IF(OFFSET('Water Data'!$G$28,0,10*ROW('Water Data'!G98))="","",OFFSET('Water Data'!$G$28,0,10*ROW('Water Data'!G98)))</f>
        <v/>
      </c>
      <c r="CD104" s="281" t="str">
        <f ca="true">+IF(OFFSET('Water Data'!$G$29,0,10*ROW('Water Data'!G98))="","",OFFSET('Water Data'!$G$29,0,10*ROW('Water Data'!G98)))</f>
        <v/>
      </c>
      <c r="CE104" s="281" t="str">
        <f ca="true">+IF(OFFSET('Water Data'!$H$27,0,10*ROW('Water Data'!H98))="","",OFFSET('Water Data'!$H$27,0,10*ROW('Water Data'!H98)))</f>
        <v/>
      </c>
      <c r="CF104" s="281" t="str">
        <f ca="true">+IF(OFFSET('Water Data'!$H$28,0,10*ROW('Water Data'!H98))="","",OFFSET('Water Data'!$H$28,0,10*ROW('Water Data'!H98)))</f>
        <v/>
      </c>
      <c r="CG104" s="281" t="str">
        <f ca="true">+IF(OFFSET('Water Data'!$H$29,0,10*ROW('Water Data'!H98))="","",OFFSET('Water Data'!$H$29,0,10*ROW('Water Data'!H98)))</f>
        <v/>
      </c>
      <c r="CH104" s="281" t="str">
        <f ca="true">+IF(OFFSET('Water Data'!$I$27,0,10*ROW('Water Data'!I98))="","",OFFSET('Water Data'!$I$27,0,10*ROW('Water Data'!I98)))</f>
        <v/>
      </c>
      <c r="CI104" s="281" t="str">
        <f ca="true">+IF(OFFSET('Water Data'!$I$28,0,10*ROW('Water Data'!I98))="","",OFFSET('Water Data'!$I$28,0,10*ROW('Water Data'!I98)))</f>
        <v/>
      </c>
      <c r="CJ104" s="281" t="str">
        <f ca="true">+IF(OFFSET('Water Data'!$I$29,0,10*ROW('Water Data'!I98))="","",OFFSET('Water Data'!$I$29,0,10*ROW('Water Data'!I98)))</f>
        <v/>
      </c>
      <c r="CK104" s="281" t="str">
        <f ca="true">+IF(OFFSET('Sanitation Data'!$D$28,0,10*ROW('Sanitation Data'!D98))="","",OFFSET('Sanitation Data'!$D$28,0,10*ROW('Sanitation Data'!D98)))</f>
        <v/>
      </c>
      <c r="CL104" s="281" t="str">
        <f ca="true">+IF(OFFSET('Sanitation Data'!$D$29,0,10*ROW('Sanitation Data'!D98))="","",OFFSET('Sanitation Data'!$D$29,0,10*ROW('Sanitation Data'!D98)))</f>
        <v/>
      </c>
      <c r="CM104" s="281" t="str">
        <f ca="true">+IF(OFFSET('Sanitation Data'!$D$30,0,10*ROW('Sanitation Data'!D98))="","",OFFSET('Sanitation Data'!$D$30,0,10*ROW('Sanitation Data'!D98)))</f>
        <v/>
      </c>
      <c r="CN104" s="281" t="str">
        <f ca="true">+IF(OFFSET('Sanitation Data'!$D$31,0,10*ROW('Sanitation Data'!D98))="","",OFFSET('Sanitation Data'!$D$31,0,10*ROW('Sanitation Data'!D98)))</f>
        <v/>
      </c>
      <c r="CO104" s="281" t="str">
        <f ca="true">+IF(OFFSET('Sanitation Data'!$D$32,0,10*ROW('Sanitation Data'!D98))="","",OFFSET('Sanitation Data'!$D$32,0,10*ROW('Sanitation Data'!D98)))</f>
        <v/>
      </c>
      <c r="CP104" s="281" t="str">
        <f ca="true">+IF(OFFSET('Sanitation Data'!$E$28,0,10*ROW('Sanitation Data'!E98))="","",OFFSET('Sanitation Data'!$E$28,0,10*ROW('Sanitation Data'!E98)))</f>
        <v/>
      </c>
      <c r="CQ104" s="281" t="str">
        <f ca="true">+IF(OFFSET('Sanitation Data'!$E$29,0,10*ROW('Sanitation Data'!E98))="","",OFFSET('Sanitation Data'!$E$29,0,10*ROW('Sanitation Data'!E98)))</f>
        <v/>
      </c>
      <c r="CR104" s="281" t="str">
        <f ca="true">+IF(OFFSET('Sanitation Data'!$E$30,0,10*ROW('Sanitation Data'!E98))="","",OFFSET('Sanitation Data'!$E$30,0,10*ROW('Sanitation Data'!E98)))</f>
        <v/>
      </c>
      <c r="CS104" s="281" t="str">
        <f ca="true">+IF(OFFSET('Sanitation Data'!$E$31,0,10*ROW('Sanitation Data'!E98))="","",OFFSET('Sanitation Data'!$E$31,0,10*ROW('Sanitation Data'!E98)))</f>
        <v/>
      </c>
      <c r="CT104" s="281" t="str">
        <f ca="true">+IF(OFFSET('Sanitation Data'!$E$32,0,10*ROW('Sanitation Data'!E98))="","",OFFSET('Sanitation Data'!$E$32,0,10*ROW('Sanitation Data'!E98)))</f>
        <v/>
      </c>
      <c r="CU104" s="281" t="str">
        <f ca="true">+IF(OFFSET('Sanitation Data'!$F$28,0,10*ROW('Sanitation Data'!F98))="","",OFFSET('Sanitation Data'!$F$28,0,10*ROW('Sanitation Data'!F98)))</f>
        <v/>
      </c>
      <c r="CV104" s="281" t="str">
        <f ca="true">+IF(OFFSET('Sanitation Data'!$F$29,0,10*ROW('Sanitation Data'!F98))="","",OFFSET('Sanitation Data'!$F$29,0,10*ROW('Sanitation Data'!F98)))</f>
        <v/>
      </c>
      <c r="CW104" s="281" t="str">
        <f ca="true">+IF(OFFSET('Sanitation Data'!$F$30,0,10*ROW('Sanitation Data'!F98))="","",OFFSET('Sanitation Data'!$F$30,0,10*ROW('Sanitation Data'!F98)))</f>
        <v/>
      </c>
      <c r="CX104" s="281" t="str">
        <f ca="true">+IF(OFFSET('Sanitation Data'!$F$31,0,10*ROW('Sanitation Data'!F98))="","",OFFSET('Sanitation Data'!$F$31,0,10*ROW('Sanitation Data'!F98)))</f>
        <v/>
      </c>
      <c r="CY104" s="281" t="str">
        <f ca="true">+IF(OFFSET('Sanitation Data'!$F$32,0,10*ROW('Sanitation Data'!F98))="","",OFFSET('Sanitation Data'!$F$32,0,10*ROW('Sanitation Data'!F98)))</f>
        <v/>
      </c>
      <c r="CZ104" s="281" t="str">
        <f ca="true">+IF(OFFSET('Sanitation Data'!$G$28,0,10*ROW('Sanitation Data'!G98))="","",OFFSET('Sanitation Data'!$G$28,0,10*ROW('Sanitation Data'!G98)))</f>
        <v/>
      </c>
      <c r="DA104" s="281" t="str">
        <f ca="true">+IF(OFFSET('Sanitation Data'!$G$29,0,10*ROW('Sanitation Data'!G98))="","",OFFSET('Sanitation Data'!$G$29,0,10*ROW('Sanitation Data'!G98)))</f>
        <v/>
      </c>
      <c r="DB104" s="281" t="str">
        <f ca="true">+IF(OFFSET('Sanitation Data'!$G$30,0,10*ROW('Sanitation Data'!G98))="","",OFFSET('Sanitation Data'!$G$30,0,10*ROW('Sanitation Data'!G98)))</f>
        <v/>
      </c>
      <c r="DC104" s="281" t="str">
        <f ca="true">+IF(OFFSET('Sanitation Data'!$G$31,0,10*ROW('Sanitation Data'!G98))="","",OFFSET('Sanitation Data'!$G$31,0,10*ROW('Sanitation Data'!G98)))</f>
        <v/>
      </c>
      <c r="DD104" s="281" t="str">
        <f ca="true">+IF(OFFSET('Sanitation Data'!$G$32,0,10*ROW('Sanitation Data'!G98))="","",OFFSET('Sanitation Data'!$G$32,0,10*ROW('Sanitation Data'!G98)))</f>
        <v/>
      </c>
      <c r="DE104" s="281" t="str">
        <f ca="true">+IF(OFFSET('Sanitation Data'!$H$28,0,10*ROW('Sanitation Data'!H98))="","",OFFSET('Sanitation Data'!$H$28,0,10*ROW('Sanitation Data'!H98)))</f>
        <v/>
      </c>
      <c r="DF104" s="281" t="str">
        <f ca="true">+IF(OFFSET('Sanitation Data'!$H$29,0,10*ROW('Sanitation Data'!H98))="","",OFFSET('Sanitation Data'!$H$29,0,10*ROW('Sanitation Data'!H98)))</f>
        <v/>
      </c>
      <c r="DG104" s="281" t="str">
        <f ca="true">+IF(OFFSET('Sanitation Data'!$H$30,0,10*ROW('Sanitation Data'!H98))="","",OFFSET('Sanitation Data'!$H$30,0,10*ROW('Sanitation Data'!H98)))</f>
        <v/>
      </c>
      <c r="DH104" s="281" t="str">
        <f ca="true">+IF(OFFSET('Sanitation Data'!$H$31,0,10*ROW('Sanitation Data'!H98))="","",OFFSET('Sanitation Data'!$H$31,0,10*ROW('Sanitation Data'!H98)))</f>
        <v/>
      </c>
      <c r="DI104" s="281" t="str">
        <f ca="true">+IF(OFFSET('Sanitation Data'!$H$32,0,10*ROW('Sanitation Data'!H98))="","",OFFSET('Sanitation Data'!$H$32,0,10*ROW('Sanitation Data'!H98)))</f>
        <v/>
      </c>
      <c r="DJ104" s="281" t="str">
        <f ca="true">+IF(OFFSET('Sanitation Data'!$I$28,0,10*ROW('Sanitation Data'!I98))="","",OFFSET('Sanitation Data'!$I$28,0,10*ROW('Sanitation Data'!I98)))</f>
        <v/>
      </c>
      <c r="DK104" s="281" t="str">
        <f ca="true">+IF(OFFSET('Sanitation Data'!$I$29,0,10*ROW('Sanitation Data'!I98))="","",OFFSET('Sanitation Data'!$I$29,0,10*ROW('Sanitation Data'!I98)))</f>
        <v/>
      </c>
      <c r="DL104" s="281" t="str">
        <f ca="true">+IF(OFFSET('Sanitation Data'!$I$30,0,10*ROW('Sanitation Data'!I98))="","",OFFSET('Sanitation Data'!$I$30,0,10*ROW('Sanitation Data'!I98)))</f>
        <v/>
      </c>
      <c r="DM104" s="281" t="str">
        <f ca="true">+IF(OFFSET('Sanitation Data'!$I$31,0,10*ROW('Sanitation Data'!I98))="","",OFFSET('Sanitation Data'!$I$31,0,10*ROW('Sanitation Data'!I98)))</f>
        <v/>
      </c>
      <c r="DN104" s="281" t="str">
        <f ca="true">+IF(OFFSET('Sanitation Data'!$I$32,0,10*ROW('Sanitation Data'!I98))="","",OFFSET('Sanitation Data'!$I$32,0,10*ROW('Sanitation Data'!I98)))</f>
        <v/>
      </c>
      <c r="DO104" s="281" t="str">
        <f ca="true">+IF(OFFSET('Hygiene Data'!$D$11,0,10*ROW('Hygiene Data'!D98))="","",OFFSET('Hygiene Data'!$D$11,0,10*ROW('Hygiene Data'!D98)))</f>
        <v/>
      </c>
      <c r="DP104" s="281" t="str">
        <f ca="true">+IF(OFFSET('Hygiene Data'!$D$12,0,10*ROW('Hygiene Data'!D98))="","",OFFSET('Hygiene Data'!$D$12,0,10*ROW('Hygiene Data'!D98)))</f>
        <v/>
      </c>
      <c r="DQ104" s="281" t="str">
        <f ca="true">+IF(OFFSET('Hygiene Data'!$D$13,0,10*ROW('Hygiene Data'!D98))="","",OFFSET('Hygiene Data'!$D$13,0,10*ROW('Hygiene Data'!D98)))</f>
        <v/>
      </c>
      <c r="DR104" s="281" t="str">
        <f ca="true">+IF(OFFSET('Hygiene Data'!$E$11,0,10*ROW('Hygiene Data'!E98))="","",OFFSET('Hygiene Data'!$E$11,0,10*ROW('Hygiene Data'!E98)))</f>
        <v/>
      </c>
      <c r="DS104" s="281" t="str">
        <f ca="true">+IF(OFFSET('Hygiene Data'!$E$12,0,10*ROW('Hygiene Data'!E98))="","",OFFSET('Hygiene Data'!$E$12,0,10*ROW('Hygiene Data'!E98)))</f>
        <v/>
      </c>
      <c r="DT104" s="281" t="str">
        <f ca="true">+IF(OFFSET('Hygiene Data'!$E$13,0,10*ROW('Hygiene Data'!E98))="","",OFFSET('Hygiene Data'!$E$13,0,10*ROW('Hygiene Data'!E98)))</f>
        <v/>
      </c>
      <c r="DU104" s="281" t="str">
        <f ca="true">+IF(OFFSET('Hygiene Data'!$F$11,0,10*ROW('Hygiene Data'!F98))="","",OFFSET('Hygiene Data'!$F$11,0,10*ROW('Hygiene Data'!F98)))</f>
        <v/>
      </c>
      <c r="DV104" s="281" t="str">
        <f ca="true">+IF(OFFSET('Hygiene Data'!$F$12,0,10*ROW('Hygiene Data'!F98))="","",OFFSET('Hygiene Data'!$F$12,0,10*ROW('Hygiene Data'!F98)))</f>
        <v/>
      </c>
      <c r="DW104" s="281" t="str">
        <f ca="true">+IF(OFFSET('Hygiene Data'!$F$13,0,10*ROW('Hygiene Data'!F98))="","",OFFSET('Hygiene Data'!$F$13,0,10*ROW('Hygiene Data'!F98)))</f>
        <v/>
      </c>
      <c r="DX104" s="281" t="str">
        <f ca="true">+IF(OFFSET('Hygiene Data'!$G$11,0,10*ROW('Hygiene Data'!G98))="","",OFFSET('Hygiene Data'!$G$11,0,10*ROW('Hygiene Data'!G98)))</f>
        <v/>
      </c>
      <c r="DY104" s="281" t="str">
        <f ca="true">+IF(OFFSET('Hygiene Data'!$G$12,0,10*ROW('Hygiene Data'!G98))="","",OFFSET('Hygiene Data'!$G$12,0,10*ROW('Hygiene Data'!G98)))</f>
        <v/>
      </c>
      <c r="DZ104" s="281" t="str">
        <f ca="true">+IF(OFFSET('Hygiene Data'!$G$13,0,10*ROW('Hygiene Data'!G98))="","",OFFSET('Hygiene Data'!$G$13,0,10*ROW('Hygiene Data'!G98)))</f>
        <v/>
      </c>
      <c r="EA104" s="281" t="str">
        <f ca="true">+IF(OFFSET('Hygiene Data'!$H$11,0,10*ROW('Hygiene Data'!H98))="","",OFFSET('Hygiene Data'!$H$11,0,10*ROW('Hygiene Data'!H98)))</f>
        <v/>
      </c>
      <c r="EB104" s="281" t="str">
        <f ca="true">+IF(OFFSET('Hygiene Data'!$H$12,0,10*ROW('Hygiene Data'!H98))="","",OFFSET('Hygiene Data'!$H$12,0,10*ROW('Hygiene Data'!H98)))</f>
        <v/>
      </c>
      <c r="EC104" s="281" t="str">
        <f ca="true">+IF(OFFSET('Hygiene Data'!$H$13,0,10*ROW('Hygiene Data'!H98))="","",OFFSET('Hygiene Data'!$H$13,0,10*ROW('Hygiene Data'!H98)))</f>
        <v/>
      </c>
      <c r="ED104" s="281" t="str">
        <f ca="true">+IF(OFFSET('Hygiene Data'!$I$11,0,10*ROW('Hygiene Data'!I98))="","",OFFSET('Hygiene Data'!$I$11,0,10*ROW('Hygiene Data'!I98)))</f>
        <v/>
      </c>
      <c r="EE104" s="281" t="str">
        <f ca="true">+IF(OFFSET('Hygiene Data'!$I$12,0,10*ROW('Hygiene Data'!I98))="","",OFFSET('Hygiene Data'!$I$12,0,10*ROW('Hygiene Data'!I98)))</f>
        <v/>
      </c>
      <c r="EF104" s="281"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7"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1"/>
      <c r="BS105" s="281" t="str">
        <f ca="true">+IF(OFFSET('Water Data'!$D$27,0,10*ROW('Water Data'!D99))="","",OFFSET('Water Data'!$D$27,0,10*ROW('Water Data'!D99)))</f>
        <v/>
      </c>
      <c r="BT105" s="281" t="str">
        <f ca="true">+IF(OFFSET('Water Data'!$D$28,0,10*ROW('Water Data'!D99))="","",OFFSET('Water Data'!$D$28,0,10*ROW('Water Data'!D99)))</f>
        <v/>
      </c>
      <c r="BU105" s="281" t="str">
        <f ca="true">+IF(OFFSET('Water Data'!$D$29,0,10*ROW('Water Data'!D99))="","",OFFSET('Water Data'!$D$29,0,10*ROW('Water Data'!D99)))</f>
        <v/>
      </c>
      <c r="BV105" s="281" t="str">
        <f ca="true">+IF(OFFSET('Water Data'!$E$27,0,10*ROW('Water Data'!E99))="","",OFFSET('Water Data'!$E$27,0,10*ROW('Water Data'!E99)))</f>
        <v/>
      </c>
      <c r="BW105" s="281" t="str">
        <f ca="true">+IF(OFFSET('Water Data'!$E$28,0,10*ROW('Water Data'!E99))="","",OFFSET('Water Data'!$E$28,0,10*ROW('Water Data'!E99)))</f>
        <v/>
      </c>
      <c r="BX105" s="281" t="str">
        <f ca="true">+IF(OFFSET('Water Data'!$E$29,0,10*ROW('Water Data'!E99))="","",OFFSET('Water Data'!$E$29,0,10*ROW('Water Data'!E99)))</f>
        <v/>
      </c>
      <c r="BY105" s="281" t="str">
        <f ca="true">+IF(OFFSET('Water Data'!$F$27,0,10*ROW('Water Data'!F99))="","",OFFSET('Water Data'!$F$27,0,10*ROW('Water Data'!F99)))</f>
        <v/>
      </c>
      <c r="BZ105" s="281" t="str">
        <f ca="true">+IF(OFFSET('Water Data'!$F$28,0,10*ROW('Water Data'!F99))="","",OFFSET('Water Data'!$F$28,0,10*ROW('Water Data'!F99)))</f>
        <v/>
      </c>
      <c r="CA105" s="281" t="str">
        <f ca="true">+IF(OFFSET('Water Data'!$F$29,0,10*ROW('Water Data'!F99))="","",OFFSET('Water Data'!$F$29,0,10*ROW('Water Data'!F99)))</f>
        <v/>
      </c>
      <c r="CB105" s="281" t="str">
        <f ca="true">+IF(OFFSET('Water Data'!$G$27,0,10*ROW('Water Data'!G99))="","",OFFSET('Water Data'!$G$27,0,10*ROW('Water Data'!G99)))</f>
        <v/>
      </c>
      <c r="CC105" s="281" t="str">
        <f ca="true">+IF(OFFSET('Water Data'!$G$28,0,10*ROW('Water Data'!G99))="","",OFFSET('Water Data'!$G$28,0,10*ROW('Water Data'!G99)))</f>
        <v/>
      </c>
      <c r="CD105" s="281" t="str">
        <f ca="true">+IF(OFFSET('Water Data'!$G$29,0,10*ROW('Water Data'!G99))="","",OFFSET('Water Data'!$G$29,0,10*ROW('Water Data'!G99)))</f>
        <v/>
      </c>
      <c r="CE105" s="281" t="str">
        <f ca="true">+IF(OFFSET('Water Data'!$H$27,0,10*ROW('Water Data'!H99))="","",OFFSET('Water Data'!$H$27,0,10*ROW('Water Data'!H99)))</f>
        <v/>
      </c>
      <c r="CF105" s="281" t="str">
        <f ca="true">+IF(OFFSET('Water Data'!$H$28,0,10*ROW('Water Data'!H99))="","",OFFSET('Water Data'!$H$28,0,10*ROW('Water Data'!H99)))</f>
        <v/>
      </c>
      <c r="CG105" s="281" t="str">
        <f ca="true">+IF(OFFSET('Water Data'!$H$29,0,10*ROW('Water Data'!H99))="","",OFFSET('Water Data'!$H$29,0,10*ROW('Water Data'!H99)))</f>
        <v/>
      </c>
      <c r="CH105" s="281" t="str">
        <f ca="true">+IF(OFFSET('Water Data'!$I$27,0,10*ROW('Water Data'!I99))="","",OFFSET('Water Data'!$I$27,0,10*ROW('Water Data'!I99)))</f>
        <v/>
      </c>
      <c r="CI105" s="281" t="str">
        <f ca="true">+IF(OFFSET('Water Data'!$I$28,0,10*ROW('Water Data'!I99))="","",OFFSET('Water Data'!$I$28,0,10*ROW('Water Data'!I99)))</f>
        <v/>
      </c>
      <c r="CJ105" s="281" t="str">
        <f ca="true">+IF(OFFSET('Water Data'!$I$29,0,10*ROW('Water Data'!I99))="","",OFFSET('Water Data'!$I$29,0,10*ROW('Water Data'!I99)))</f>
        <v/>
      </c>
      <c r="CK105" s="281" t="str">
        <f ca="true">+IF(OFFSET('Sanitation Data'!$D$28,0,10*ROW('Sanitation Data'!D99))="","",OFFSET('Sanitation Data'!$D$28,0,10*ROW('Sanitation Data'!D99)))</f>
        <v/>
      </c>
      <c r="CL105" s="281" t="str">
        <f ca="true">+IF(OFFSET('Sanitation Data'!$D$29,0,10*ROW('Sanitation Data'!D99))="","",OFFSET('Sanitation Data'!$D$29,0,10*ROW('Sanitation Data'!D99)))</f>
        <v/>
      </c>
      <c r="CM105" s="281" t="str">
        <f ca="true">+IF(OFFSET('Sanitation Data'!$D$30,0,10*ROW('Sanitation Data'!D99))="","",OFFSET('Sanitation Data'!$D$30,0,10*ROW('Sanitation Data'!D99)))</f>
        <v/>
      </c>
      <c r="CN105" s="281" t="str">
        <f ca="true">+IF(OFFSET('Sanitation Data'!$D$31,0,10*ROW('Sanitation Data'!D99))="","",OFFSET('Sanitation Data'!$D$31,0,10*ROW('Sanitation Data'!D99)))</f>
        <v/>
      </c>
      <c r="CO105" s="281" t="str">
        <f ca="true">+IF(OFFSET('Sanitation Data'!$D$32,0,10*ROW('Sanitation Data'!D99))="","",OFFSET('Sanitation Data'!$D$32,0,10*ROW('Sanitation Data'!D99)))</f>
        <v/>
      </c>
      <c r="CP105" s="281" t="str">
        <f ca="true">+IF(OFFSET('Sanitation Data'!$E$28,0,10*ROW('Sanitation Data'!E99))="","",OFFSET('Sanitation Data'!$E$28,0,10*ROW('Sanitation Data'!E99)))</f>
        <v/>
      </c>
      <c r="CQ105" s="281" t="str">
        <f ca="true">+IF(OFFSET('Sanitation Data'!$E$29,0,10*ROW('Sanitation Data'!E99))="","",OFFSET('Sanitation Data'!$E$29,0,10*ROW('Sanitation Data'!E99)))</f>
        <v/>
      </c>
      <c r="CR105" s="281" t="str">
        <f ca="true">+IF(OFFSET('Sanitation Data'!$E$30,0,10*ROW('Sanitation Data'!E99))="","",OFFSET('Sanitation Data'!$E$30,0,10*ROW('Sanitation Data'!E99)))</f>
        <v/>
      </c>
      <c r="CS105" s="281" t="str">
        <f ca="true">+IF(OFFSET('Sanitation Data'!$E$31,0,10*ROW('Sanitation Data'!E99))="","",OFFSET('Sanitation Data'!$E$31,0,10*ROW('Sanitation Data'!E99)))</f>
        <v/>
      </c>
      <c r="CT105" s="281" t="str">
        <f ca="true">+IF(OFFSET('Sanitation Data'!$E$32,0,10*ROW('Sanitation Data'!E99))="","",OFFSET('Sanitation Data'!$E$32,0,10*ROW('Sanitation Data'!E99)))</f>
        <v/>
      </c>
      <c r="CU105" s="281" t="str">
        <f ca="true">+IF(OFFSET('Sanitation Data'!$F$28,0,10*ROW('Sanitation Data'!F99))="","",OFFSET('Sanitation Data'!$F$28,0,10*ROW('Sanitation Data'!F99)))</f>
        <v/>
      </c>
      <c r="CV105" s="281" t="str">
        <f ca="true">+IF(OFFSET('Sanitation Data'!$F$29,0,10*ROW('Sanitation Data'!F99))="","",OFFSET('Sanitation Data'!$F$29,0,10*ROW('Sanitation Data'!F99)))</f>
        <v/>
      </c>
      <c r="CW105" s="281" t="str">
        <f ca="true">+IF(OFFSET('Sanitation Data'!$F$30,0,10*ROW('Sanitation Data'!F99))="","",OFFSET('Sanitation Data'!$F$30,0,10*ROW('Sanitation Data'!F99)))</f>
        <v/>
      </c>
      <c r="CX105" s="281" t="str">
        <f ca="true">+IF(OFFSET('Sanitation Data'!$F$31,0,10*ROW('Sanitation Data'!F99))="","",OFFSET('Sanitation Data'!$F$31,0,10*ROW('Sanitation Data'!F99)))</f>
        <v/>
      </c>
      <c r="CY105" s="281" t="str">
        <f ca="true">+IF(OFFSET('Sanitation Data'!$F$32,0,10*ROW('Sanitation Data'!F99))="","",OFFSET('Sanitation Data'!$F$32,0,10*ROW('Sanitation Data'!F99)))</f>
        <v/>
      </c>
      <c r="CZ105" s="281" t="str">
        <f ca="true">+IF(OFFSET('Sanitation Data'!$G$28,0,10*ROW('Sanitation Data'!G99))="","",OFFSET('Sanitation Data'!$G$28,0,10*ROW('Sanitation Data'!G99)))</f>
        <v/>
      </c>
      <c r="DA105" s="281" t="str">
        <f ca="true">+IF(OFFSET('Sanitation Data'!$G$29,0,10*ROW('Sanitation Data'!G99))="","",OFFSET('Sanitation Data'!$G$29,0,10*ROW('Sanitation Data'!G99)))</f>
        <v/>
      </c>
      <c r="DB105" s="281" t="str">
        <f ca="true">+IF(OFFSET('Sanitation Data'!$G$30,0,10*ROW('Sanitation Data'!G99))="","",OFFSET('Sanitation Data'!$G$30,0,10*ROW('Sanitation Data'!G99)))</f>
        <v/>
      </c>
      <c r="DC105" s="281" t="str">
        <f ca="true">+IF(OFFSET('Sanitation Data'!$G$31,0,10*ROW('Sanitation Data'!G99))="","",OFFSET('Sanitation Data'!$G$31,0,10*ROW('Sanitation Data'!G99)))</f>
        <v/>
      </c>
      <c r="DD105" s="281" t="str">
        <f ca="true">+IF(OFFSET('Sanitation Data'!$G$32,0,10*ROW('Sanitation Data'!G99))="","",OFFSET('Sanitation Data'!$G$32,0,10*ROW('Sanitation Data'!G99)))</f>
        <v/>
      </c>
      <c r="DE105" s="281" t="str">
        <f ca="true">+IF(OFFSET('Sanitation Data'!$H$28,0,10*ROW('Sanitation Data'!H99))="","",OFFSET('Sanitation Data'!$H$28,0,10*ROW('Sanitation Data'!H99)))</f>
        <v/>
      </c>
      <c r="DF105" s="281" t="str">
        <f ca="true">+IF(OFFSET('Sanitation Data'!$H$29,0,10*ROW('Sanitation Data'!H99))="","",OFFSET('Sanitation Data'!$H$29,0,10*ROW('Sanitation Data'!H99)))</f>
        <v/>
      </c>
      <c r="DG105" s="281" t="str">
        <f ca="true">+IF(OFFSET('Sanitation Data'!$H$30,0,10*ROW('Sanitation Data'!H99))="","",OFFSET('Sanitation Data'!$H$30,0,10*ROW('Sanitation Data'!H99)))</f>
        <v/>
      </c>
      <c r="DH105" s="281" t="str">
        <f ca="true">+IF(OFFSET('Sanitation Data'!$H$31,0,10*ROW('Sanitation Data'!H99))="","",OFFSET('Sanitation Data'!$H$31,0,10*ROW('Sanitation Data'!H99)))</f>
        <v/>
      </c>
      <c r="DI105" s="281" t="str">
        <f ca="true">+IF(OFFSET('Sanitation Data'!$H$32,0,10*ROW('Sanitation Data'!H99))="","",OFFSET('Sanitation Data'!$H$32,0,10*ROW('Sanitation Data'!H99)))</f>
        <v/>
      </c>
      <c r="DJ105" s="281" t="str">
        <f ca="true">+IF(OFFSET('Sanitation Data'!$I$28,0,10*ROW('Sanitation Data'!I99))="","",OFFSET('Sanitation Data'!$I$28,0,10*ROW('Sanitation Data'!I99)))</f>
        <v/>
      </c>
      <c r="DK105" s="281" t="str">
        <f ca="true">+IF(OFFSET('Sanitation Data'!$I$29,0,10*ROW('Sanitation Data'!I99))="","",OFFSET('Sanitation Data'!$I$29,0,10*ROW('Sanitation Data'!I99)))</f>
        <v/>
      </c>
      <c r="DL105" s="281" t="str">
        <f ca="true">+IF(OFFSET('Sanitation Data'!$I$30,0,10*ROW('Sanitation Data'!I99))="","",OFFSET('Sanitation Data'!$I$30,0,10*ROW('Sanitation Data'!I99)))</f>
        <v/>
      </c>
      <c r="DM105" s="281" t="str">
        <f ca="true">+IF(OFFSET('Sanitation Data'!$I$31,0,10*ROW('Sanitation Data'!I99))="","",OFFSET('Sanitation Data'!$I$31,0,10*ROW('Sanitation Data'!I99)))</f>
        <v/>
      </c>
      <c r="DN105" s="281" t="str">
        <f ca="true">+IF(OFFSET('Sanitation Data'!$I$32,0,10*ROW('Sanitation Data'!I99))="","",OFFSET('Sanitation Data'!$I$32,0,10*ROW('Sanitation Data'!I99)))</f>
        <v/>
      </c>
      <c r="DO105" s="281" t="str">
        <f ca="true">+IF(OFFSET('Hygiene Data'!$D$11,0,10*ROW('Hygiene Data'!D99))="","",OFFSET('Hygiene Data'!$D$11,0,10*ROW('Hygiene Data'!D99)))</f>
        <v/>
      </c>
      <c r="DP105" s="281" t="str">
        <f ca="true">+IF(OFFSET('Hygiene Data'!$D$12,0,10*ROW('Hygiene Data'!D99))="","",OFFSET('Hygiene Data'!$D$12,0,10*ROW('Hygiene Data'!D99)))</f>
        <v/>
      </c>
      <c r="DQ105" s="281" t="str">
        <f ca="true">+IF(OFFSET('Hygiene Data'!$D$13,0,10*ROW('Hygiene Data'!D99))="","",OFFSET('Hygiene Data'!$D$13,0,10*ROW('Hygiene Data'!D99)))</f>
        <v/>
      </c>
      <c r="DR105" s="281" t="str">
        <f ca="true">+IF(OFFSET('Hygiene Data'!$E$11,0,10*ROW('Hygiene Data'!E99))="","",OFFSET('Hygiene Data'!$E$11,0,10*ROW('Hygiene Data'!E99)))</f>
        <v/>
      </c>
      <c r="DS105" s="281" t="str">
        <f ca="true">+IF(OFFSET('Hygiene Data'!$E$12,0,10*ROW('Hygiene Data'!E99))="","",OFFSET('Hygiene Data'!$E$12,0,10*ROW('Hygiene Data'!E99)))</f>
        <v/>
      </c>
      <c r="DT105" s="281" t="str">
        <f ca="true">+IF(OFFSET('Hygiene Data'!$E$13,0,10*ROW('Hygiene Data'!E99))="","",OFFSET('Hygiene Data'!$E$13,0,10*ROW('Hygiene Data'!E99)))</f>
        <v/>
      </c>
      <c r="DU105" s="281" t="str">
        <f ca="true">+IF(OFFSET('Hygiene Data'!$F$11,0,10*ROW('Hygiene Data'!F99))="","",OFFSET('Hygiene Data'!$F$11,0,10*ROW('Hygiene Data'!F99)))</f>
        <v/>
      </c>
      <c r="DV105" s="281" t="str">
        <f ca="true">+IF(OFFSET('Hygiene Data'!$F$12,0,10*ROW('Hygiene Data'!F99))="","",OFFSET('Hygiene Data'!$F$12,0,10*ROW('Hygiene Data'!F99)))</f>
        <v/>
      </c>
      <c r="DW105" s="281" t="str">
        <f ca="true">+IF(OFFSET('Hygiene Data'!$F$13,0,10*ROW('Hygiene Data'!F99))="","",OFFSET('Hygiene Data'!$F$13,0,10*ROW('Hygiene Data'!F99)))</f>
        <v/>
      </c>
      <c r="DX105" s="281" t="str">
        <f ca="true">+IF(OFFSET('Hygiene Data'!$G$11,0,10*ROW('Hygiene Data'!G99))="","",OFFSET('Hygiene Data'!$G$11,0,10*ROW('Hygiene Data'!G99)))</f>
        <v/>
      </c>
      <c r="DY105" s="281" t="str">
        <f ca="true">+IF(OFFSET('Hygiene Data'!$G$12,0,10*ROW('Hygiene Data'!G99))="","",OFFSET('Hygiene Data'!$G$12,0,10*ROW('Hygiene Data'!G99)))</f>
        <v/>
      </c>
      <c r="DZ105" s="281" t="str">
        <f ca="true">+IF(OFFSET('Hygiene Data'!$G$13,0,10*ROW('Hygiene Data'!G99))="","",OFFSET('Hygiene Data'!$G$13,0,10*ROW('Hygiene Data'!G99)))</f>
        <v/>
      </c>
      <c r="EA105" s="281" t="str">
        <f ca="true">+IF(OFFSET('Hygiene Data'!$H$11,0,10*ROW('Hygiene Data'!H99))="","",OFFSET('Hygiene Data'!$H$11,0,10*ROW('Hygiene Data'!H99)))</f>
        <v/>
      </c>
      <c r="EB105" s="281" t="str">
        <f ca="true">+IF(OFFSET('Hygiene Data'!$H$12,0,10*ROW('Hygiene Data'!H99))="","",OFFSET('Hygiene Data'!$H$12,0,10*ROW('Hygiene Data'!H99)))</f>
        <v/>
      </c>
      <c r="EC105" s="281" t="str">
        <f ca="true">+IF(OFFSET('Hygiene Data'!$H$13,0,10*ROW('Hygiene Data'!H99))="","",OFFSET('Hygiene Data'!$H$13,0,10*ROW('Hygiene Data'!H99)))</f>
        <v/>
      </c>
      <c r="ED105" s="281" t="str">
        <f ca="true">+IF(OFFSET('Hygiene Data'!$I$11,0,10*ROW('Hygiene Data'!I99))="","",OFFSET('Hygiene Data'!$I$11,0,10*ROW('Hygiene Data'!I99)))</f>
        <v/>
      </c>
      <c r="EE105" s="281" t="str">
        <f ca="true">+IF(OFFSET('Hygiene Data'!$I$12,0,10*ROW('Hygiene Data'!I99))="","",OFFSET('Hygiene Data'!$I$12,0,10*ROW('Hygiene Data'!I99)))</f>
        <v/>
      </c>
      <c r="EF105" s="281"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7"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1"/>
      <c r="BS106" s="281" t="str">
        <f ca="true">+IF(OFFSET('Water Data'!$D$27,0,10*ROW('Water Data'!D100))="","",OFFSET('Water Data'!$D$27,0,10*ROW('Water Data'!D100)))</f>
        <v/>
      </c>
      <c r="BT106" s="281" t="str">
        <f ca="true">+IF(OFFSET('Water Data'!$D$28,0,10*ROW('Water Data'!D100))="","",OFFSET('Water Data'!$D$28,0,10*ROW('Water Data'!D100)))</f>
        <v/>
      </c>
      <c r="BU106" s="281" t="str">
        <f ca="true">+IF(OFFSET('Water Data'!$D$29,0,10*ROW('Water Data'!D100))="","",OFFSET('Water Data'!$D$29,0,10*ROW('Water Data'!D100)))</f>
        <v/>
      </c>
      <c r="BV106" s="281" t="str">
        <f ca="true">+IF(OFFSET('Water Data'!$E$27,0,10*ROW('Water Data'!E100))="","",OFFSET('Water Data'!$E$27,0,10*ROW('Water Data'!E100)))</f>
        <v/>
      </c>
      <c r="BW106" s="281" t="str">
        <f ca="true">+IF(OFFSET('Water Data'!$E$28,0,10*ROW('Water Data'!E100))="","",OFFSET('Water Data'!$E$28,0,10*ROW('Water Data'!E100)))</f>
        <v/>
      </c>
      <c r="BX106" s="281" t="str">
        <f ca="true">+IF(OFFSET('Water Data'!$E$29,0,10*ROW('Water Data'!E100))="","",OFFSET('Water Data'!$E$29,0,10*ROW('Water Data'!E100)))</f>
        <v/>
      </c>
      <c r="BY106" s="281" t="str">
        <f ca="true">+IF(OFFSET('Water Data'!$F$27,0,10*ROW('Water Data'!F100))="","",OFFSET('Water Data'!$F$27,0,10*ROW('Water Data'!F100)))</f>
        <v/>
      </c>
      <c r="BZ106" s="281" t="str">
        <f ca="true">+IF(OFFSET('Water Data'!$F$28,0,10*ROW('Water Data'!F100))="","",OFFSET('Water Data'!$F$28,0,10*ROW('Water Data'!F100)))</f>
        <v/>
      </c>
      <c r="CA106" s="281" t="str">
        <f ca="true">+IF(OFFSET('Water Data'!$F$29,0,10*ROW('Water Data'!F100))="","",OFFSET('Water Data'!$F$29,0,10*ROW('Water Data'!F100)))</f>
        <v/>
      </c>
      <c r="CB106" s="281" t="str">
        <f ca="true">+IF(OFFSET('Water Data'!$G$27,0,10*ROW('Water Data'!G100))="","",OFFSET('Water Data'!$G$27,0,10*ROW('Water Data'!G100)))</f>
        <v/>
      </c>
      <c r="CC106" s="281" t="str">
        <f ca="true">+IF(OFFSET('Water Data'!$G$28,0,10*ROW('Water Data'!G100))="","",OFFSET('Water Data'!$G$28,0,10*ROW('Water Data'!G100)))</f>
        <v/>
      </c>
      <c r="CD106" s="281" t="str">
        <f ca="true">+IF(OFFSET('Water Data'!$G$29,0,10*ROW('Water Data'!G100))="","",OFFSET('Water Data'!$G$29,0,10*ROW('Water Data'!G100)))</f>
        <v/>
      </c>
      <c r="CE106" s="281" t="str">
        <f ca="true">+IF(OFFSET('Water Data'!$H$27,0,10*ROW('Water Data'!H100))="","",OFFSET('Water Data'!$H$27,0,10*ROW('Water Data'!H100)))</f>
        <v/>
      </c>
      <c r="CF106" s="281" t="str">
        <f ca="true">+IF(OFFSET('Water Data'!$H$28,0,10*ROW('Water Data'!H100))="","",OFFSET('Water Data'!$H$28,0,10*ROW('Water Data'!H100)))</f>
        <v/>
      </c>
      <c r="CG106" s="281" t="str">
        <f ca="true">+IF(OFFSET('Water Data'!$H$29,0,10*ROW('Water Data'!H100))="","",OFFSET('Water Data'!$H$29,0,10*ROW('Water Data'!H100)))</f>
        <v/>
      </c>
      <c r="CH106" s="281" t="str">
        <f ca="true">+IF(OFFSET('Water Data'!$I$27,0,10*ROW('Water Data'!I100))="","",OFFSET('Water Data'!$I$27,0,10*ROW('Water Data'!I100)))</f>
        <v/>
      </c>
      <c r="CI106" s="281" t="str">
        <f ca="true">+IF(OFFSET('Water Data'!$I$28,0,10*ROW('Water Data'!I100))="","",OFFSET('Water Data'!$I$28,0,10*ROW('Water Data'!I100)))</f>
        <v/>
      </c>
      <c r="CJ106" s="281" t="str">
        <f ca="true">+IF(OFFSET('Water Data'!$I$29,0,10*ROW('Water Data'!I100))="","",OFFSET('Water Data'!$I$29,0,10*ROW('Water Data'!I100)))</f>
        <v/>
      </c>
      <c r="CK106" s="281" t="str">
        <f ca="true">+IF(OFFSET('Sanitation Data'!$D$28,0,10*ROW('Sanitation Data'!D100))="","",OFFSET('Sanitation Data'!$D$28,0,10*ROW('Sanitation Data'!D100)))</f>
        <v/>
      </c>
      <c r="CL106" s="281" t="str">
        <f ca="true">+IF(OFFSET('Sanitation Data'!$D$29,0,10*ROW('Sanitation Data'!D100))="","",OFFSET('Sanitation Data'!$D$29,0,10*ROW('Sanitation Data'!D100)))</f>
        <v/>
      </c>
      <c r="CM106" s="281" t="str">
        <f ca="true">+IF(OFFSET('Sanitation Data'!$D$30,0,10*ROW('Sanitation Data'!D100))="","",OFFSET('Sanitation Data'!$D$30,0,10*ROW('Sanitation Data'!D100)))</f>
        <v/>
      </c>
      <c r="CN106" s="281" t="str">
        <f ca="true">+IF(OFFSET('Sanitation Data'!$D$31,0,10*ROW('Sanitation Data'!D100))="","",OFFSET('Sanitation Data'!$D$31,0,10*ROW('Sanitation Data'!D100)))</f>
        <v/>
      </c>
      <c r="CO106" s="281" t="str">
        <f ca="true">+IF(OFFSET('Sanitation Data'!$D$32,0,10*ROW('Sanitation Data'!D100))="","",OFFSET('Sanitation Data'!$D$32,0,10*ROW('Sanitation Data'!D100)))</f>
        <v/>
      </c>
      <c r="CP106" s="281" t="str">
        <f ca="true">+IF(OFFSET('Sanitation Data'!$E$28,0,10*ROW('Sanitation Data'!E100))="","",OFFSET('Sanitation Data'!$E$28,0,10*ROW('Sanitation Data'!E100)))</f>
        <v/>
      </c>
      <c r="CQ106" s="281" t="str">
        <f ca="true">+IF(OFFSET('Sanitation Data'!$E$29,0,10*ROW('Sanitation Data'!E100))="","",OFFSET('Sanitation Data'!$E$29,0,10*ROW('Sanitation Data'!E100)))</f>
        <v/>
      </c>
      <c r="CR106" s="281" t="str">
        <f ca="true">+IF(OFFSET('Sanitation Data'!$E$30,0,10*ROW('Sanitation Data'!E100))="","",OFFSET('Sanitation Data'!$E$30,0,10*ROW('Sanitation Data'!E100)))</f>
        <v/>
      </c>
      <c r="CS106" s="281" t="str">
        <f ca="true">+IF(OFFSET('Sanitation Data'!$E$31,0,10*ROW('Sanitation Data'!E100))="","",OFFSET('Sanitation Data'!$E$31,0,10*ROW('Sanitation Data'!E100)))</f>
        <v/>
      </c>
      <c r="CT106" s="281" t="str">
        <f ca="true">+IF(OFFSET('Sanitation Data'!$E$32,0,10*ROW('Sanitation Data'!E100))="","",OFFSET('Sanitation Data'!$E$32,0,10*ROW('Sanitation Data'!E100)))</f>
        <v/>
      </c>
      <c r="CU106" s="281" t="str">
        <f ca="true">+IF(OFFSET('Sanitation Data'!$F$28,0,10*ROW('Sanitation Data'!F100))="","",OFFSET('Sanitation Data'!$F$28,0,10*ROW('Sanitation Data'!F100)))</f>
        <v/>
      </c>
      <c r="CV106" s="281" t="str">
        <f ca="true">+IF(OFFSET('Sanitation Data'!$F$29,0,10*ROW('Sanitation Data'!F100))="","",OFFSET('Sanitation Data'!$F$29,0,10*ROW('Sanitation Data'!F100)))</f>
        <v/>
      </c>
      <c r="CW106" s="281" t="str">
        <f ca="true">+IF(OFFSET('Sanitation Data'!$F$30,0,10*ROW('Sanitation Data'!F100))="","",OFFSET('Sanitation Data'!$F$30,0,10*ROW('Sanitation Data'!F100)))</f>
        <v/>
      </c>
      <c r="CX106" s="281" t="str">
        <f ca="true">+IF(OFFSET('Sanitation Data'!$F$31,0,10*ROW('Sanitation Data'!F100))="","",OFFSET('Sanitation Data'!$F$31,0,10*ROW('Sanitation Data'!F100)))</f>
        <v/>
      </c>
      <c r="CY106" s="281" t="str">
        <f ca="true">+IF(OFFSET('Sanitation Data'!$F$32,0,10*ROW('Sanitation Data'!F100))="","",OFFSET('Sanitation Data'!$F$32,0,10*ROW('Sanitation Data'!F100)))</f>
        <v/>
      </c>
      <c r="CZ106" s="281" t="str">
        <f ca="true">+IF(OFFSET('Sanitation Data'!$G$28,0,10*ROW('Sanitation Data'!G100))="","",OFFSET('Sanitation Data'!$G$28,0,10*ROW('Sanitation Data'!G100)))</f>
        <v/>
      </c>
      <c r="DA106" s="281" t="str">
        <f ca="true">+IF(OFFSET('Sanitation Data'!$G$29,0,10*ROW('Sanitation Data'!G100))="","",OFFSET('Sanitation Data'!$G$29,0,10*ROW('Sanitation Data'!G100)))</f>
        <v/>
      </c>
      <c r="DB106" s="281" t="str">
        <f ca="true">+IF(OFFSET('Sanitation Data'!$G$30,0,10*ROW('Sanitation Data'!G100))="","",OFFSET('Sanitation Data'!$G$30,0,10*ROW('Sanitation Data'!G100)))</f>
        <v/>
      </c>
      <c r="DC106" s="281" t="str">
        <f ca="true">+IF(OFFSET('Sanitation Data'!$G$31,0,10*ROW('Sanitation Data'!G100))="","",OFFSET('Sanitation Data'!$G$31,0,10*ROW('Sanitation Data'!G100)))</f>
        <v/>
      </c>
      <c r="DD106" s="281" t="str">
        <f ca="true">+IF(OFFSET('Sanitation Data'!$G$32,0,10*ROW('Sanitation Data'!G100))="","",OFFSET('Sanitation Data'!$G$32,0,10*ROW('Sanitation Data'!G100)))</f>
        <v/>
      </c>
      <c r="DE106" s="281" t="str">
        <f ca="true">+IF(OFFSET('Sanitation Data'!$H$28,0,10*ROW('Sanitation Data'!H100))="","",OFFSET('Sanitation Data'!$H$28,0,10*ROW('Sanitation Data'!H100)))</f>
        <v/>
      </c>
      <c r="DF106" s="281" t="str">
        <f ca="true">+IF(OFFSET('Sanitation Data'!$H$29,0,10*ROW('Sanitation Data'!H100))="","",OFFSET('Sanitation Data'!$H$29,0,10*ROW('Sanitation Data'!H100)))</f>
        <v/>
      </c>
      <c r="DG106" s="281" t="str">
        <f ca="true">+IF(OFFSET('Sanitation Data'!$H$30,0,10*ROW('Sanitation Data'!H100))="","",OFFSET('Sanitation Data'!$H$30,0,10*ROW('Sanitation Data'!H100)))</f>
        <v/>
      </c>
      <c r="DH106" s="281" t="str">
        <f ca="true">+IF(OFFSET('Sanitation Data'!$H$31,0,10*ROW('Sanitation Data'!H100))="","",OFFSET('Sanitation Data'!$H$31,0,10*ROW('Sanitation Data'!H100)))</f>
        <v/>
      </c>
      <c r="DI106" s="281" t="str">
        <f ca="true">+IF(OFFSET('Sanitation Data'!$H$32,0,10*ROW('Sanitation Data'!H100))="","",OFFSET('Sanitation Data'!$H$32,0,10*ROW('Sanitation Data'!H100)))</f>
        <v/>
      </c>
      <c r="DJ106" s="281" t="str">
        <f ca="true">+IF(OFFSET('Sanitation Data'!$I$28,0,10*ROW('Sanitation Data'!I100))="","",OFFSET('Sanitation Data'!$I$28,0,10*ROW('Sanitation Data'!I100)))</f>
        <v/>
      </c>
      <c r="DK106" s="281" t="str">
        <f ca="true">+IF(OFFSET('Sanitation Data'!$I$29,0,10*ROW('Sanitation Data'!I100))="","",OFFSET('Sanitation Data'!$I$29,0,10*ROW('Sanitation Data'!I100)))</f>
        <v/>
      </c>
      <c r="DL106" s="281" t="str">
        <f ca="true">+IF(OFFSET('Sanitation Data'!$I$30,0,10*ROW('Sanitation Data'!I100))="","",OFFSET('Sanitation Data'!$I$30,0,10*ROW('Sanitation Data'!I100)))</f>
        <v/>
      </c>
      <c r="DM106" s="281" t="str">
        <f ca="true">+IF(OFFSET('Sanitation Data'!$I$31,0,10*ROW('Sanitation Data'!I100))="","",OFFSET('Sanitation Data'!$I$31,0,10*ROW('Sanitation Data'!I100)))</f>
        <v/>
      </c>
      <c r="DN106" s="281" t="str">
        <f ca="true">+IF(OFFSET('Sanitation Data'!$I$32,0,10*ROW('Sanitation Data'!I100))="","",OFFSET('Sanitation Data'!$I$32,0,10*ROW('Sanitation Data'!I100)))</f>
        <v/>
      </c>
      <c r="DO106" s="281" t="str">
        <f ca="true">+IF(OFFSET('Hygiene Data'!$D$11,0,10*ROW('Hygiene Data'!D100))="","",OFFSET('Hygiene Data'!$D$11,0,10*ROW('Hygiene Data'!D100)))</f>
        <v/>
      </c>
      <c r="DP106" s="281" t="str">
        <f ca="true">+IF(OFFSET('Hygiene Data'!$D$12,0,10*ROW('Hygiene Data'!D100))="","",OFFSET('Hygiene Data'!$D$12,0,10*ROW('Hygiene Data'!D100)))</f>
        <v/>
      </c>
      <c r="DQ106" s="281" t="str">
        <f ca="true">+IF(OFFSET('Hygiene Data'!$D$13,0,10*ROW('Hygiene Data'!D100))="","",OFFSET('Hygiene Data'!$D$13,0,10*ROW('Hygiene Data'!D100)))</f>
        <v/>
      </c>
      <c r="DR106" s="281" t="str">
        <f ca="true">+IF(OFFSET('Hygiene Data'!$E$11,0,10*ROW('Hygiene Data'!E100))="","",OFFSET('Hygiene Data'!$E$11,0,10*ROW('Hygiene Data'!E100)))</f>
        <v/>
      </c>
      <c r="DS106" s="281" t="str">
        <f ca="true">+IF(OFFSET('Hygiene Data'!$E$12,0,10*ROW('Hygiene Data'!E100))="","",OFFSET('Hygiene Data'!$E$12,0,10*ROW('Hygiene Data'!E100)))</f>
        <v/>
      </c>
      <c r="DT106" s="281" t="str">
        <f ca="true">+IF(OFFSET('Hygiene Data'!$E$13,0,10*ROW('Hygiene Data'!E100))="","",OFFSET('Hygiene Data'!$E$13,0,10*ROW('Hygiene Data'!E100)))</f>
        <v/>
      </c>
      <c r="DU106" s="281" t="str">
        <f ca="true">+IF(OFFSET('Hygiene Data'!$F$11,0,10*ROW('Hygiene Data'!F100))="","",OFFSET('Hygiene Data'!$F$11,0,10*ROW('Hygiene Data'!F100)))</f>
        <v/>
      </c>
      <c r="DV106" s="281" t="str">
        <f ca="true">+IF(OFFSET('Hygiene Data'!$F$12,0,10*ROW('Hygiene Data'!F100))="","",OFFSET('Hygiene Data'!$F$12,0,10*ROW('Hygiene Data'!F100)))</f>
        <v/>
      </c>
      <c r="DW106" s="281" t="str">
        <f ca="true">+IF(OFFSET('Hygiene Data'!$F$13,0,10*ROW('Hygiene Data'!F100))="","",OFFSET('Hygiene Data'!$F$13,0,10*ROW('Hygiene Data'!F100)))</f>
        <v/>
      </c>
      <c r="DX106" s="281" t="str">
        <f ca="true">+IF(OFFSET('Hygiene Data'!$G$11,0,10*ROW('Hygiene Data'!G100))="","",OFFSET('Hygiene Data'!$G$11,0,10*ROW('Hygiene Data'!G100)))</f>
        <v/>
      </c>
      <c r="DY106" s="281" t="str">
        <f ca="true">+IF(OFFSET('Hygiene Data'!$G$12,0,10*ROW('Hygiene Data'!G100))="","",OFFSET('Hygiene Data'!$G$12,0,10*ROW('Hygiene Data'!G100)))</f>
        <v/>
      </c>
      <c r="DZ106" s="281" t="str">
        <f ca="true">+IF(OFFSET('Hygiene Data'!$G$13,0,10*ROW('Hygiene Data'!G100))="","",OFFSET('Hygiene Data'!$G$13,0,10*ROW('Hygiene Data'!G100)))</f>
        <v/>
      </c>
      <c r="EA106" s="281" t="str">
        <f ca="true">+IF(OFFSET('Hygiene Data'!$H$11,0,10*ROW('Hygiene Data'!H100))="","",OFFSET('Hygiene Data'!$H$11,0,10*ROW('Hygiene Data'!H100)))</f>
        <v/>
      </c>
      <c r="EB106" s="281" t="str">
        <f ca="true">+IF(OFFSET('Hygiene Data'!$H$12,0,10*ROW('Hygiene Data'!H100))="","",OFFSET('Hygiene Data'!$H$12,0,10*ROW('Hygiene Data'!H100)))</f>
        <v/>
      </c>
      <c r="EC106" s="281" t="str">
        <f ca="true">+IF(OFFSET('Hygiene Data'!$H$13,0,10*ROW('Hygiene Data'!H100))="","",OFFSET('Hygiene Data'!$H$13,0,10*ROW('Hygiene Data'!H100)))</f>
        <v/>
      </c>
      <c r="ED106" s="281" t="str">
        <f ca="true">+IF(OFFSET('Hygiene Data'!$I$11,0,10*ROW('Hygiene Data'!I100))="","",OFFSET('Hygiene Data'!$I$11,0,10*ROW('Hygiene Data'!I100)))</f>
        <v/>
      </c>
      <c r="EE106" s="281" t="str">
        <f ca="true">+IF(OFFSET('Hygiene Data'!$I$12,0,10*ROW('Hygiene Data'!I100))="","",OFFSET('Hygiene Data'!$I$12,0,10*ROW('Hygiene Data'!I100)))</f>
        <v/>
      </c>
      <c r="EF106" s="281"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7"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1"/>
      <c r="BS107" s="281" t="str">
        <f ca="true">+IF(OFFSET('Water Data'!$D$27,0,10*ROW('Water Data'!D101))="","",OFFSET('Water Data'!$D$27,0,10*ROW('Water Data'!D101)))</f>
        <v/>
      </c>
      <c r="BT107" s="281" t="str">
        <f ca="true">+IF(OFFSET('Water Data'!$D$28,0,10*ROW('Water Data'!D101))="","",OFFSET('Water Data'!$D$28,0,10*ROW('Water Data'!D101)))</f>
        <v/>
      </c>
      <c r="BU107" s="281" t="str">
        <f ca="true">+IF(OFFSET('Water Data'!$D$29,0,10*ROW('Water Data'!D101))="","",OFFSET('Water Data'!$D$29,0,10*ROW('Water Data'!D101)))</f>
        <v/>
      </c>
      <c r="BV107" s="281" t="str">
        <f ca="true">+IF(OFFSET('Water Data'!$E$27,0,10*ROW('Water Data'!E101))="","",OFFSET('Water Data'!$E$27,0,10*ROW('Water Data'!E101)))</f>
        <v/>
      </c>
      <c r="BW107" s="281" t="str">
        <f ca="true">+IF(OFFSET('Water Data'!$E$28,0,10*ROW('Water Data'!E101))="","",OFFSET('Water Data'!$E$28,0,10*ROW('Water Data'!E101)))</f>
        <v/>
      </c>
      <c r="BX107" s="281" t="str">
        <f ca="true">+IF(OFFSET('Water Data'!$E$29,0,10*ROW('Water Data'!E101))="","",OFFSET('Water Data'!$E$29,0,10*ROW('Water Data'!E101)))</f>
        <v/>
      </c>
      <c r="BY107" s="281" t="str">
        <f ca="true">+IF(OFFSET('Water Data'!$F$27,0,10*ROW('Water Data'!F101))="","",OFFSET('Water Data'!$F$27,0,10*ROW('Water Data'!F101)))</f>
        <v/>
      </c>
      <c r="BZ107" s="281" t="str">
        <f ca="true">+IF(OFFSET('Water Data'!$F$28,0,10*ROW('Water Data'!F101))="","",OFFSET('Water Data'!$F$28,0,10*ROW('Water Data'!F101)))</f>
        <v/>
      </c>
      <c r="CA107" s="281" t="str">
        <f ca="true">+IF(OFFSET('Water Data'!$F$29,0,10*ROW('Water Data'!F101))="","",OFFSET('Water Data'!$F$29,0,10*ROW('Water Data'!F101)))</f>
        <v/>
      </c>
      <c r="CB107" s="281" t="str">
        <f ca="true">+IF(OFFSET('Water Data'!$G$27,0,10*ROW('Water Data'!G101))="","",OFFSET('Water Data'!$G$27,0,10*ROW('Water Data'!G101)))</f>
        <v/>
      </c>
      <c r="CC107" s="281" t="str">
        <f ca="true">+IF(OFFSET('Water Data'!$G$28,0,10*ROW('Water Data'!G101))="","",OFFSET('Water Data'!$G$28,0,10*ROW('Water Data'!G101)))</f>
        <v/>
      </c>
      <c r="CD107" s="281" t="str">
        <f ca="true">+IF(OFFSET('Water Data'!$G$29,0,10*ROW('Water Data'!G101))="","",OFFSET('Water Data'!$G$29,0,10*ROW('Water Data'!G101)))</f>
        <v/>
      </c>
      <c r="CE107" s="281" t="str">
        <f ca="true">+IF(OFFSET('Water Data'!$H$27,0,10*ROW('Water Data'!H101))="","",OFFSET('Water Data'!$H$27,0,10*ROW('Water Data'!H101)))</f>
        <v/>
      </c>
      <c r="CF107" s="281" t="str">
        <f ca="true">+IF(OFFSET('Water Data'!$H$28,0,10*ROW('Water Data'!H101))="","",OFFSET('Water Data'!$H$28,0,10*ROW('Water Data'!H101)))</f>
        <v/>
      </c>
      <c r="CG107" s="281" t="str">
        <f ca="true">+IF(OFFSET('Water Data'!$H$29,0,10*ROW('Water Data'!H101))="","",OFFSET('Water Data'!$H$29,0,10*ROW('Water Data'!H101)))</f>
        <v/>
      </c>
      <c r="CH107" s="281" t="str">
        <f ca="true">+IF(OFFSET('Water Data'!$I$27,0,10*ROW('Water Data'!I101))="","",OFFSET('Water Data'!$I$27,0,10*ROW('Water Data'!I101)))</f>
        <v/>
      </c>
      <c r="CI107" s="281" t="str">
        <f ca="true">+IF(OFFSET('Water Data'!$I$28,0,10*ROW('Water Data'!I101))="","",OFFSET('Water Data'!$I$28,0,10*ROW('Water Data'!I101)))</f>
        <v/>
      </c>
      <c r="CJ107" s="281" t="str">
        <f ca="true">+IF(OFFSET('Water Data'!$I$29,0,10*ROW('Water Data'!I101))="","",OFFSET('Water Data'!$I$29,0,10*ROW('Water Data'!I101)))</f>
        <v/>
      </c>
      <c r="CK107" s="281" t="str">
        <f ca="true">+IF(OFFSET('Sanitation Data'!$D$28,0,10*ROW('Sanitation Data'!D101))="","",OFFSET('Sanitation Data'!$D$28,0,10*ROW('Sanitation Data'!D101)))</f>
        <v/>
      </c>
      <c r="CL107" s="281" t="str">
        <f ca="true">+IF(OFFSET('Sanitation Data'!$D$29,0,10*ROW('Sanitation Data'!D101))="","",OFFSET('Sanitation Data'!$D$29,0,10*ROW('Sanitation Data'!D101)))</f>
        <v/>
      </c>
      <c r="CM107" s="281" t="str">
        <f ca="true">+IF(OFFSET('Sanitation Data'!$D$30,0,10*ROW('Sanitation Data'!D101))="","",OFFSET('Sanitation Data'!$D$30,0,10*ROW('Sanitation Data'!D101)))</f>
        <v/>
      </c>
      <c r="CN107" s="281" t="str">
        <f ca="true">+IF(OFFSET('Sanitation Data'!$D$31,0,10*ROW('Sanitation Data'!D101))="","",OFFSET('Sanitation Data'!$D$31,0,10*ROW('Sanitation Data'!D101)))</f>
        <v/>
      </c>
      <c r="CO107" s="281" t="str">
        <f ca="true">+IF(OFFSET('Sanitation Data'!$D$32,0,10*ROW('Sanitation Data'!D101))="","",OFFSET('Sanitation Data'!$D$32,0,10*ROW('Sanitation Data'!D101)))</f>
        <v/>
      </c>
      <c r="CP107" s="281" t="str">
        <f ca="true">+IF(OFFSET('Sanitation Data'!$E$28,0,10*ROW('Sanitation Data'!E101))="","",OFFSET('Sanitation Data'!$E$28,0,10*ROW('Sanitation Data'!E101)))</f>
        <v/>
      </c>
      <c r="CQ107" s="281" t="str">
        <f ca="true">+IF(OFFSET('Sanitation Data'!$E$29,0,10*ROW('Sanitation Data'!E101))="","",OFFSET('Sanitation Data'!$E$29,0,10*ROW('Sanitation Data'!E101)))</f>
        <v/>
      </c>
      <c r="CR107" s="281" t="str">
        <f ca="true">+IF(OFFSET('Sanitation Data'!$E$30,0,10*ROW('Sanitation Data'!E101))="","",OFFSET('Sanitation Data'!$E$30,0,10*ROW('Sanitation Data'!E101)))</f>
        <v/>
      </c>
      <c r="CS107" s="281" t="str">
        <f ca="true">+IF(OFFSET('Sanitation Data'!$E$31,0,10*ROW('Sanitation Data'!E101))="","",OFFSET('Sanitation Data'!$E$31,0,10*ROW('Sanitation Data'!E101)))</f>
        <v/>
      </c>
      <c r="CT107" s="281" t="str">
        <f ca="true">+IF(OFFSET('Sanitation Data'!$E$32,0,10*ROW('Sanitation Data'!E101))="","",OFFSET('Sanitation Data'!$E$32,0,10*ROW('Sanitation Data'!E101)))</f>
        <v/>
      </c>
      <c r="CU107" s="281" t="str">
        <f ca="true">+IF(OFFSET('Sanitation Data'!$F$28,0,10*ROW('Sanitation Data'!F101))="","",OFFSET('Sanitation Data'!$F$28,0,10*ROW('Sanitation Data'!F101)))</f>
        <v/>
      </c>
      <c r="CV107" s="281" t="str">
        <f ca="true">+IF(OFFSET('Sanitation Data'!$F$29,0,10*ROW('Sanitation Data'!F101))="","",OFFSET('Sanitation Data'!$F$29,0,10*ROW('Sanitation Data'!F101)))</f>
        <v/>
      </c>
      <c r="CW107" s="281" t="str">
        <f ca="true">+IF(OFFSET('Sanitation Data'!$F$30,0,10*ROW('Sanitation Data'!F101))="","",OFFSET('Sanitation Data'!$F$30,0,10*ROW('Sanitation Data'!F101)))</f>
        <v/>
      </c>
      <c r="CX107" s="281" t="str">
        <f ca="true">+IF(OFFSET('Sanitation Data'!$F$31,0,10*ROW('Sanitation Data'!F101))="","",OFFSET('Sanitation Data'!$F$31,0,10*ROW('Sanitation Data'!F101)))</f>
        <v/>
      </c>
      <c r="CY107" s="281" t="str">
        <f ca="true">+IF(OFFSET('Sanitation Data'!$F$32,0,10*ROW('Sanitation Data'!F101))="","",OFFSET('Sanitation Data'!$F$32,0,10*ROW('Sanitation Data'!F101)))</f>
        <v/>
      </c>
      <c r="CZ107" s="281" t="str">
        <f ca="true">+IF(OFFSET('Sanitation Data'!$G$28,0,10*ROW('Sanitation Data'!G101))="","",OFFSET('Sanitation Data'!$G$28,0,10*ROW('Sanitation Data'!G101)))</f>
        <v/>
      </c>
      <c r="DA107" s="281" t="str">
        <f ca="true">+IF(OFFSET('Sanitation Data'!$G$29,0,10*ROW('Sanitation Data'!G101))="","",OFFSET('Sanitation Data'!$G$29,0,10*ROW('Sanitation Data'!G101)))</f>
        <v/>
      </c>
      <c r="DB107" s="281" t="str">
        <f ca="true">+IF(OFFSET('Sanitation Data'!$G$30,0,10*ROW('Sanitation Data'!G101))="","",OFFSET('Sanitation Data'!$G$30,0,10*ROW('Sanitation Data'!G101)))</f>
        <v/>
      </c>
      <c r="DC107" s="281" t="str">
        <f ca="true">+IF(OFFSET('Sanitation Data'!$G$31,0,10*ROW('Sanitation Data'!G101))="","",OFFSET('Sanitation Data'!$G$31,0,10*ROW('Sanitation Data'!G101)))</f>
        <v/>
      </c>
      <c r="DD107" s="281" t="str">
        <f ca="true">+IF(OFFSET('Sanitation Data'!$G$32,0,10*ROW('Sanitation Data'!G101))="","",OFFSET('Sanitation Data'!$G$32,0,10*ROW('Sanitation Data'!G101)))</f>
        <v/>
      </c>
      <c r="DE107" s="281" t="str">
        <f ca="true">+IF(OFFSET('Sanitation Data'!$H$28,0,10*ROW('Sanitation Data'!H101))="","",OFFSET('Sanitation Data'!$H$28,0,10*ROW('Sanitation Data'!H101)))</f>
        <v/>
      </c>
      <c r="DF107" s="281" t="str">
        <f ca="true">+IF(OFFSET('Sanitation Data'!$H$29,0,10*ROW('Sanitation Data'!H101))="","",OFFSET('Sanitation Data'!$H$29,0,10*ROW('Sanitation Data'!H101)))</f>
        <v/>
      </c>
      <c r="DG107" s="281" t="str">
        <f ca="true">+IF(OFFSET('Sanitation Data'!$H$30,0,10*ROW('Sanitation Data'!H101))="","",OFFSET('Sanitation Data'!$H$30,0,10*ROW('Sanitation Data'!H101)))</f>
        <v/>
      </c>
      <c r="DH107" s="281" t="str">
        <f ca="true">+IF(OFFSET('Sanitation Data'!$H$31,0,10*ROW('Sanitation Data'!H101))="","",OFFSET('Sanitation Data'!$H$31,0,10*ROW('Sanitation Data'!H101)))</f>
        <v/>
      </c>
      <c r="DI107" s="281" t="str">
        <f ca="true">+IF(OFFSET('Sanitation Data'!$H$32,0,10*ROW('Sanitation Data'!H101))="","",OFFSET('Sanitation Data'!$H$32,0,10*ROW('Sanitation Data'!H101)))</f>
        <v/>
      </c>
      <c r="DJ107" s="281" t="str">
        <f ca="true">+IF(OFFSET('Sanitation Data'!$I$28,0,10*ROW('Sanitation Data'!I101))="","",OFFSET('Sanitation Data'!$I$28,0,10*ROW('Sanitation Data'!I101)))</f>
        <v/>
      </c>
      <c r="DK107" s="281" t="str">
        <f ca="true">+IF(OFFSET('Sanitation Data'!$I$29,0,10*ROW('Sanitation Data'!I101))="","",OFFSET('Sanitation Data'!$I$29,0,10*ROW('Sanitation Data'!I101)))</f>
        <v/>
      </c>
      <c r="DL107" s="281" t="str">
        <f ca="true">+IF(OFFSET('Sanitation Data'!$I$30,0,10*ROW('Sanitation Data'!I101))="","",OFFSET('Sanitation Data'!$I$30,0,10*ROW('Sanitation Data'!I101)))</f>
        <v/>
      </c>
      <c r="DM107" s="281" t="str">
        <f ca="true">+IF(OFFSET('Sanitation Data'!$I$31,0,10*ROW('Sanitation Data'!I101))="","",OFFSET('Sanitation Data'!$I$31,0,10*ROW('Sanitation Data'!I101)))</f>
        <v/>
      </c>
      <c r="DN107" s="281" t="str">
        <f ca="true">+IF(OFFSET('Sanitation Data'!$I$32,0,10*ROW('Sanitation Data'!I101))="","",OFFSET('Sanitation Data'!$I$32,0,10*ROW('Sanitation Data'!I101)))</f>
        <v/>
      </c>
      <c r="DO107" s="281" t="str">
        <f ca="true">+IF(OFFSET('Hygiene Data'!$D$11,0,10*ROW('Hygiene Data'!D101))="","",OFFSET('Hygiene Data'!$D$11,0,10*ROW('Hygiene Data'!D101)))</f>
        <v/>
      </c>
      <c r="DP107" s="281" t="str">
        <f ca="true">+IF(OFFSET('Hygiene Data'!$D$12,0,10*ROW('Hygiene Data'!D101))="","",OFFSET('Hygiene Data'!$D$12,0,10*ROW('Hygiene Data'!D101)))</f>
        <v/>
      </c>
      <c r="DQ107" s="281" t="str">
        <f ca="true">+IF(OFFSET('Hygiene Data'!$D$13,0,10*ROW('Hygiene Data'!D101))="","",OFFSET('Hygiene Data'!$D$13,0,10*ROW('Hygiene Data'!D101)))</f>
        <v/>
      </c>
      <c r="DR107" s="281" t="str">
        <f ca="true">+IF(OFFSET('Hygiene Data'!$E$11,0,10*ROW('Hygiene Data'!E101))="","",OFFSET('Hygiene Data'!$E$11,0,10*ROW('Hygiene Data'!E101)))</f>
        <v/>
      </c>
      <c r="DS107" s="281" t="str">
        <f ca="true">+IF(OFFSET('Hygiene Data'!$E$12,0,10*ROW('Hygiene Data'!E101))="","",OFFSET('Hygiene Data'!$E$12,0,10*ROW('Hygiene Data'!E101)))</f>
        <v/>
      </c>
      <c r="DT107" s="281" t="str">
        <f ca="true">+IF(OFFSET('Hygiene Data'!$E$13,0,10*ROW('Hygiene Data'!E101))="","",OFFSET('Hygiene Data'!$E$13,0,10*ROW('Hygiene Data'!E101)))</f>
        <v/>
      </c>
      <c r="DU107" s="281" t="str">
        <f ca="true">+IF(OFFSET('Hygiene Data'!$F$11,0,10*ROW('Hygiene Data'!F101))="","",OFFSET('Hygiene Data'!$F$11,0,10*ROW('Hygiene Data'!F101)))</f>
        <v/>
      </c>
      <c r="DV107" s="281" t="str">
        <f ca="true">+IF(OFFSET('Hygiene Data'!$F$12,0,10*ROW('Hygiene Data'!F101))="","",OFFSET('Hygiene Data'!$F$12,0,10*ROW('Hygiene Data'!F101)))</f>
        <v/>
      </c>
      <c r="DW107" s="281" t="str">
        <f ca="true">+IF(OFFSET('Hygiene Data'!$F$13,0,10*ROW('Hygiene Data'!F101))="","",OFFSET('Hygiene Data'!$F$13,0,10*ROW('Hygiene Data'!F101)))</f>
        <v/>
      </c>
      <c r="DX107" s="281" t="str">
        <f ca="true">+IF(OFFSET('Hygiene Data'!$G$11,0,10*ROW('Hygiene Data'!G101))="","",OFFSET('Hygiene Data'!$G$11,0,10*ROW('Hygiene Data'!G101)))</f>
        <v/>
      </c>
      <c r="DY107" s="281" t="str">
        <f ca="true">+IF(OFFSET('Hygiene Data'!$G$12,0,10*ROW('Hygiene Data'!G101))="","",OFFSET('Hygiene Data'!$G$12,0,10*ROW('Hygiene Data'!G101)))</f>
        <v/>
      </c>
      <c r="DZ107" s="281" t="str">
        <f ca="true">+IF(OFFSET('Hygiene Data'!$G$13,0,10*ROW('Hygiene Data'!G101))="","",OFFSET('Hygiene Data'!$G$13,0,10*ROW('Hygiene Data'!G101)))</f>
        <v/>
      </c>
      <c r="EA107" s="281" t="str">
        <f ca="true">+IF(OFFSET('Hygiene Data'!$H$11,0,10*ROW('Hygiene Data'!H101))="","",OFFSET('Hygiene Data'!$H$11,0,10*ROW('Hygiene Data'!H101)))</f>
        <v/>
      </c>
      <c r="EB107" s="281" t="str">
        <f ca="true">+IF(OFFSET('Hygiene Data'!$H$12,0,10*ROW('Hygiene Data'!H101))="","",OFFSET('Hygiene Data'!$H$12,0,10*ROW('Hygiene Data'!H101)))</f>
        <v/>
      </c>
      <c r="EC107" s="281" t="str">
        <f ca="true">+IF(OFFSET('Hygiene Data'!$H$13,0,10*ROW('Hygiene Data'!H101))="","",OFFSET('Hygiene Data'!$H$13,0,10*ROW('Hygiene Data'!H101)))</f>
        <v/>
      </c>
      <c r="ED107" s="281" t="str">
        <f ca="true">+IF(OFFSET('Hygiene Data'!$I$11,0,10*ROW('Hygiene Data'!I101))="","",OFFSET('Hygiene Data'!$I$11,0,10*ROW('Hygiene Data'!I101)))</f>
        <v/>
      </c>
      <c r="EE107" s="281" t="str">
        <f ca="true">+IF(OFFSET('Hygiene Data'!$I$12,0,10*ROW('Hygiene Data'!I101))="","",OFFSET('Hygiene Data'!$I$12,0,10*ROW('Hygiene Data'!I101)))</f>
        <v/>
      </c>
      <c r="EF107" s="281"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7"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1"/>
      <c r="BS108" s="281" t="str">
        <f ca="true">+IF(OFFSET('Water Data'!$D$27,0,10*ROW('Water Data'!D102))="","",OFFSET('Water Data'!$D$27,0,10*ROW('Water Data'!D102)))</f>
        <v/>
      </c>
      <c r="BT108" s="281" t="str">
        <f ca="true">+IF(OFFSET('Water Data'!$D$28,0,10*ROW('Water Data'!D102))="","",OFFSET('Water Data'!$D$28,0,10*ROW('Water Data'!D102)))</f>
        <v/>
      </c>
      <c r="BU108" s="281" t="str">
        <f ca="true">+IF(OFFSET('Water Data'!$D$29,0,10*ROW('Water Data'!D102))="","",OFFSET('Water Data'!$D$29,0,10*ROW('Water Data'!D102)))</f>
        <v/>
      </c>
      <c r="BV108" s="281" t="str">
        <f ca="true">+IF(OFFSET('Water Data'!$E$27,0,10*ROW('Water Data'!E102))="","",OFFSET('Water Data'!$E$27,0,10*ROW('Water Data'!E102)))</f>
        <v/>
      </c>
      <c r="BW108" s="281" t="str">
        <f ca="true">+IF(OFFSET('Water Data'!$E$28,0,10*ROW('Water Data'!E102))="","",OFFSET('Water Data'!$E$28,0,10*ROW('Water Data'!E102)))</f>
        <v/>
      </c>
      <c r="BX108" s="281" t="str">
        <f ca="true">+IF(OFFSET('Water Data'!$E$29,0,10*ROW('Water Data'!E102))="","",OFFSET('Water Data'!$E$29,0,10*ROW('Water Data'!E102)))</f>
        <v/>
      </c>
      <c r="BY108" s="281" t="str">
        <f ca="true">+IF(OFFSET('Water Data'!$F$27,0,10*ROW('Water Data'!F102))="","",OFFSET('Water Data'!$F$27,0,10*ROW('Water Data'!F102)))</f>
        <v/>
      </c>
      <c r="BZ108" s="281" t="str">
        <f ca="true">+IF(OFFSET('Water Data'!$F$28,0,10*ROW('Water Data'!F102))="","",OFFSET('Water Data'!$F$28,0,10*ROW('Water Data'!F102)))</f>
        <v/>
      </c>
      <c r="CA108" s="281" t="str">
        <f ca="true">+IF(OFFSET('Water Data'!$F$29,0,10*ROW('Water Data'!F102))="","",OFFSET('Water Data'!$F$29,0,10*ROW('Water Data'!F102)))</f>
        <v/>
      </c>
      <c r="CB108" s="281" t="str">
        <f ca="true">+IF(OFFSET('Water Data'!$G$27,0,10*ROW('Water Data'!G102))="","",OFFSET('Water Data'!$G$27,0,10*ROW('Water Data'!G102)))</f>
        <v/>
      </c>
      <c r="CC108" s="281" t="str">
        <f ca="true">+IF(OFFSET('Water Data'!$G$28,0,10*ROW('Water Data'!G102))="","",OFFSET('Water Data'!$G$28,0,10*ROW('Water Data'!G102)))</f>
        <v/>
      </c>
      <c r="CD108" s="281" t="str">
        <f ca="true">+IF(OFFSET('Water Data'!$G$29,0,10*ROW('Water Data'!G102))="","",OFFSET('Water Data'!$G$29,0,10*ROW('Water Data'!G102)))</f>
        <v/>
      </c>
      <c r="CE108" s="281" t="str">
        <f ca="true">+IF(OFFSET('Water Data'!$H$27,0,10*ROW('Water Data'!H102))="","",OFFSET('Water Data'!$H$27,0,10*ROW('Water Data'!H102)))</f>
        <v/>
      </c>
      <c r="CF108" s="281" t="str">
        <f ca="true">+IF(OFFSET('Water Data'!$H$28,0,10*ROW('Water Data'!H102))="","",OFFSET('Water Data'!$H$28,0,10*ROW('Water Data'!H102)))</f>
        <v/>
      </c>
      <c r="CG108" s="281" t="str">
        <f ca="true">+IF(OFFSET('Water Data'!$H$29,0,10*ROW('Water Data'!H102))="","",OFFSET('Water Data'!$H$29,0,10*ROW('Water Data'!H102)))</f>
        <v/>
      </c>
      <c r="CH108" s="281" t="str">
        <f ca="true">+IF(OFFSET('Water Data'!$I$27,0,10*ROW('Water Data'!I102))="","",OFFSET('Water Data'!$I$27,0,10*ROW('Water Data'!I102)))</f>
        <v/>
      </c>
      <c r="CI108" s="281" t="str">
        <f ca="true">+IF(OFFSET('Water Data'!$I$28,0,10*ROW('Water Data'!I102))="","",OFFSET('Water Data'!$I$28,0,10*ROW('Water Data'!I102)))</f>
        <v/>
      </c>
      <c r="CJ108" s="281" t="str">
        <f ca="true">+IF(OFFSET('Water Data'!$I$29,0,10*ROW('Water Data'!I102))="","",OFFSET('Water Data'!$I$29,0,10*ROW('Water Data'!I102)))</f>
        <v/>
      </c>
      <c r="CK108" s="281" t="str">
        <f ca="true">+IF(OFFSET('Sanitation Data'!$D$28,0,10*ROW('Sanitation Data'!D102))="","",OFFSET('Sanitation Data'!$D$28,0,10*ROW('Sanitation Data'!D102)))</f>
        <v/>
      </c>
      <c r="CL108" s="281" t="str">
        <f ca="true">+IF(OFFSET('Sanitation Data'!$D$29,0,10*ROW('Sanitation Data'!D102))="","",OFFSET('Sanitation Data'!$D$29,0,10*ROW('Sanitation Data'!D102)))</f>
        <v/>
      </c>
      <c r="CM108" s="281" t="str">
        <f ca="true">+IF(OFFSET('Sanitation Data'!$D$30,0,10*ROW('Sanitation Data'!D102))="","",OFFSET('Sanitation Data'!$D$30,0,10*ROW('Sanitation Data'!D102)))</f>
        <v/>
      </c>
      <c r="CN108" s="281" t="str">
        <f ca="true">+IF(OFFSET('Sanitation Data'!$D$31,0,10*ROW('Sanitation Data'!D102))="","",OFFSET('Sanitation Data'!$D$31,0,10*ROW('Sanitation Data'!D102)))</f>
        <v/>
      </c>
      <c r="CO108" s="281" t="str">
        <f ca="true">+IF(OFFSET('Sanitation Data'!$D$32,0,10*ROW('Sanitation Data'!D102))="","",OFFSET('Sanitation Data'!$D$32,0,10*ROW('Sanitation Data'!D102)))</f>
        <v/>
      </c>
      <c r="CP108" s="281" t="str">
        <f ca="true">+IF(OFFSET('Sanitation Data'!$E$28,0,10*ROW('Sanitation Data'!E102))="","",OFFSET('Sanitation Data'!$E$28,0,10*ROW('Sanitation Data'!E102)))</f>
        <v/>
      </c>
      <c r="CQ108" s="281" t="str">
        <f ca="true">+IF(OFFSET('Sanitation Data'!$E$29,0,10*ROW('Sanitation Data'!E102))="","",OFFSET('Sanitation Data'!$E$29,0,10*ROW('Sanitation Data'!E102)))</f>
        <v/>
      </c>
      <c r="CR108" s="281" t="str">
        <f ca="true">+IF(OFFSET('Sanitation Data'!$E$30,0,10*ROW('Sanitation Data'!E102))="","",OFFSET('Sanitation Data'!$E$30,0,10*ROW('Sanitation Data'!E102)))</f>
        <v/>
      </c>
      <c r="CS108" s="281" t="str">
        <f ca="true">+IF(OFFSET('Sanitation Data'!$E$31,0,10*ROW('Sanitation Data'!E102))="","",OFFSET('Sanitation Data'!$E$31,0,10*ROW('Sanitation Data'!E102)))</f>
        <v/>
      </c>
      <c r="CT108" s="281" t="str">
        <f ca="true">+IF(OFFSET('Sanitation Data'!$E$32,0,10*ROW('Sanitation Data'!E102))="","",OFFSET('Sanitation Data'!$E$32,0,10*ROW('Sanitation Data'!E102)))</f>
        <v/>
      </c>
      <c r="CU108" s="281" t="str">
        <f ca="true">+IF(OFFSET('Sanitation Data'!$F$28,0,10*ROW('Sanitation Data'!F102))="","",OFFSET('Sanitation Data'!$F$28,0,10*ROW('Sanitation Data'!F102)))</f>
        <v/>
      </c>
      <c r="CV108" s="281" t="str">
        <f ca="true">+IF(OFFSET('Sanitation Data'!$F$29,0,10*ROW('Sanitation Data'!F102))="","",OFFSET('Sanitation Data'!$F$29,0,10*ROW('Sanitation Data'!F102)))</f>
        <v/>
      </c>
      <c r="CW108" s="281" t="str">
        <f ca="true">+IF(OFFSET('Sanitation Data'!$F$30,0,10*ROW('Sanitation Data'!F102))="","",OFFSET('Sanitation Data'!$F$30,0,10*ROW('Sanitation Data'!F102)))</f>
        <v/>
      </c>
      <c r="CX108" s="281" t="str">
        <f ca="true">+IF(OFFSET('Sanitation Data'!$F$31,0,10*ROW('Sanitation Data'!F102))="","",OFFSET('Sanitation Data'!$F$31,0,10*ROW('Sanitation Data'!F102)))</f>
        <v/>
      </c>
      <c r="CY108" s="281" t="str">
        <f ca="true">+IF(OFFSET('Sanitation Data'!$F$32,0,10*ROW('Sanitation Data'!F102))="","",OFFSET('Sanitation Data'!$F$32,0,10*ROW('Sanitation Data'!F102)))</f>
        <v/>
      </c>
      <c r="CZ108" s="281" t="str">
        <f ca="true">+IF(OFFSET('Sanitation Data'!$G$28,0,10*ROW('Sanitation Data'!G102))="","",OFFSET('Sanitation Data'!$G$28,0,10*ROW('Sanitation Data'!G102)))</f>
        <v/>
      </c>
      <c r="DA108" s="281" t="str">
        <f ca="true">+IF(OFFSET('Sanitation Data'!$G$29,0,10*ROW('Sanitation Data'!G102))="","",OFFSET('Sanitation Data'!$G$29,0,10*ROW('Sanitation Data'!G102)))</f>
        <v/>
      </c>
      <c r="DB108" s="281" t="str">
        <f ca="true">+IF(OFFSET('Sanitation Data'!$G$30,0,10*ROW('Sanitation Data'!G102))="","",OFFSET('Sanitation Data'!$G$30,0,10*ROW('Sanitation Data'!G102)))</f>
        <v/>
      </c>
      <c r="DC108" s="281" t="str">
        <f ca="true">+IF(OFFSET('Sanitation Data'!$G$31,0,10*ROW('Sanitation Data'!G102))="","",OFFSET('Sanitation Data'!$G$31,0,10*ROW('Sanitation Data'!G102)))</f>
        <v/>
      </c>
      <c r="DD108" s="281" t="str">
        <f ca="true">+IF(OFFSET('Sanitation Data'!$G$32,0,10*ROW('Sanitation Data'!G102))="","",OFFSET('Sanitation Data'!$G$32,0,10*ROW('Sanitation Data'!G102)))</f>
        <v/>
      </c>
      <c r="DE108" s="281" t="str">
        <f ca="true">+IF(OFFSET('Sanitation Data'!$H$28,0,10*ROW('Sanitation Data'!H102))="","",OFFSET('Sanitation Data'!$H$28,0,10*ROW('Sanitation Data'!H102)))</f>
        <v/>
      </c>
      <c r="DF108" s="281" t="str">
        <f ca="true">+IF(OFFSET('Sanitation Data'!$H$29,0,10*ROW('Sanitation Data'!H102))="","",OFFSET('Sanitation Data'!$H$29,0,10*ROW('Sanitation Data'!H102)))</f>
        <v/>
      </c>
      <c r="DG108" s="281" t="str">
        <f ca="true">+IF(OFFSET('Sanitation Data'!$H$30,0,10*ROW('Sanitation Data'!H102))="","",OFFSET('Sanitation Data'!$H$30,0,10*ROW('Sanitation Data'!H102)))</f>
        <v/>
      </c>
      <c r="DH108" s="281" t="str">
        <f ca="true">+IF(OFFSET('Sanitation Data'!$H$31,0,10*ROW('Sanitation Data'!H102))="","",OFFSET('Sanitation Data'!$H$31,0,10*ROW('Sanitation Data'!H102)))</f>
        <v/>
      </c>
      <c r="DI108" s="281" t="str">
        <f ca="true">+IF(OFFSET('Sanitation Data'!$H$32,0,10*ROW('Sanitation Data'!H102))="","",OFFSET('Sanitation Data'!$H$32,0,10*ROW('Sanitation Data'!H102)))</f>
        <v/>
      </c>
      <c r="DJ108" s="281" t="str">
        <f ca="true">+IF(OFFSET('Sanitation Data'!$I$28,0,10*ROW('Sanitation Data'!I102))="","",OFFSET('Sanitation Data'!$I$28,0,10*ROW('Sanitation Data'!I102)))</f>
        <v/>
      </c>
      <c r="DK108" s="281" t="str">
        <f ca="true">+IF(OFFSET('Sanitation Data'!$I$29,0,10*ROW('Sanitation Data'!I102))="","",OFFSET('Sanitation Data'!$I$29,0,10*ROW('Sanitation Data'!I102)))</f>
        <v/>
      </c>
      <c r="DL108" s="281" t="str">
        <f ca="true">+IF(OFFSET('Sanitation Data'!$I$30,0,10*ROW('Sanitation Data'!I102))="","",OFFSET('Sanitation Data'!$I$30,0,10*ROW('Sanitation Data'!I102)))</f>
        <v/>
      </c>
      <c r="DM108" s="281" t="str">
        <f ca="true">+IF(OFFSET('Sanitation Data'!$I$31,0,10*ROW('Sanitation Data'!I102))="","",OFFSET('Sanitation Data'!$I$31,0,10*ROW('Sanitation Data'!I102)))</f>
        <v/>
      </c>
      <c r="DN108" s="281" t="str">
        <f ca="true">+IF(OFFSET('Sanitation Data'!$I$32,0,10*ROW('Sanitation Data'!I102))="","",OFFSET('Sanitation Data'!$I$32,0,10*ROW('Sanitation Data'!I102)))</f>
        <v/>
      </c>
      <c r="DO108" s="281" t="str">
        <f ca="true">+IF(OFFSET('Hygiene Data'!$D$11,0,10*ROW('Hygiene Data'!D102))="","",OFFSET('Hygiene Data'!$D$11,0,10*ROW('Hygiene Data'!D102)))</f>
        <v/>
      </c>
      <c r="DP108" s="281" t="str">
        <f ca="true">+IF(OFFSET('Hygiene Data'!$D$12,0,10*ROW('Hygiene Data'!D102))="","",OFFSET('Hygiene Data'!$D$12,0,10*ROW('Hygiene Data'!D102)))</f>
        <v/>
      </c>
      <c r="DQ108" s="281" t="str">
        <f ca="true">+IF(OFFSET('Hygiene Data'!$D$13,0,10*ROW('Hygiene Data'!D102))="","",OFFSET('Hygiene Data'!$D$13,0,10*ROW('Hygiene Data'!D102)))</f>
        <v/>
      </c>
      <c r="DR108" s="281" t="str">
        <f ca="true">+IF(OFFSET('Hygiene Data'!$E$11,0,10*ROW('Hygiene Data'!E102))="","",OFFSET('Hygiene Data'!$E$11,0,10*ROW('Hygiene Data'!E102)))</f>
        <v/>
      </c>
      <c r="DS108" s="281" t="str">
        <f ca="true">+IF(OFFSET('Hygiene Data'!$E$12,0,10*ROW('Hygiene Data'!E102))="","",OFFSET('Hygiene Data'!$E$12,0,10*ROW('Hygiene Data'!E102)))</f>
        <v/>
      </c>
      <c r="DT108" s="281" t="str">
        <f ca="true">+IF(OFFSET('Hygiene Data'!$E$13,0,10*ROW('Hygiene Data'!E102))="","",OFFSET('Hygiene Data'!$E$13,0,10*ROW('Hygiene Data'!E102)))</f>
        <v/>
      </c>
      <c r="DU108" s="281" t="str">
        <f ca="true">+IF(OFFSET('Hygiene Data'!$F$11,0,10*ROW('Hygiene Data'!F102))="","",OFFSET('Hygiene Data'!$F$11,0,10*ROW('Hygiene Data'!F102)))</f>
        <v/>
      </c>
      <c r="DV108" s="281" t="str">
        <f ca="true">+IF(OFFSET('Hygiene Data'!$F$12,0,10*ROW('Hygiene Data'!F102))="","",OFFSET('Hygiene Data'!$F$12,0,10*ROW('Hygiene Data'!F102)))</f>
        <v/>
      </c>
      <c r="DW108" s="281" t="str">
        <f ca="true">+IF(OFFSET('Hygiene Data'!$F$13,0,10*ROW('Hygiene Data'!F102))="","",OFFSET('Hygiene Data'!$F$13,0,10*ROW('Hygiene Data'!F102)))</f>
        <v/>
      </c>
      <c r="DX108" s="281" t="str">
        <f ca="true">+IF(OFFSET('Hygiene Data'!$G$11,0,10*ROW('Hygiene Data'!G102))="","",OFFSET('Hygiene Data'!$G$11,0,10*ROW('Hygiene Data'!G102)))</f>
        <v/>
      </c>
      <c r="DY108" s="281" t="str">
        <f ca="true">+IF(OFFSET('Hygiene Data'!$G$12,0,10*ROW('Hygiene Data'!G102))="","",OFFSET('Hygiene Data'!$G$12,0,10*ROW('Hygiene Data'!G102)))</f>
        <v/>
      </c>
      <c r="DZ108" s="281" t="str">
        <f ca="true">+IF(OFFSET('Hygiene Data'!$G$13,0,10*ROW('Hygiene Data'!G102))="","",OFFSET('Hygiene Data'!$G$13,0,10*ROW('Hygiene Data'!G102)))</f>
        <v/>
      </c>
      <c r="EA108" s="281" t="str">
        <f ca="true">+IF(OFFSET('Hygiene Data'!$H$11,0,10*ROW('Hygiene Data'!H102))="","",OFFSET('Hygiene Data'!$H$11,0,10*ROW('Hygiene Data'!H102)))</f>
        <v/>
      </c>
      <c r="EB108" s="281" t="str">
        <f ca="true">+IF(OFFSET('Hygiene Data'!$H$12,0,10*ROW('Hygiene Data'!H102))="","",OFFSET('Hygiene Data'!$H$12,0,10*ROW('Hygiene Data'!H102)))</f>
        <v/>
      </c>
      <c r="EC108" s="281" t="str">
        <f ca="true">+IF(OFFSET('Hygiene Data'!$H$13,0,10*ROW('Hygiene Data'!H102))="","",OFFSET('Hygiene Data'!$H$13,0,10*ROW('Hygiene Data'!H102)))</f>
        <v/>
      </c>
      <c r="ED108" s="281" t="str">
        <f ca="true">+IF(OFFSET('Hygiene Data'!$I$11,0,10*ROW('Hygiene Data'!I102))="","",OFFSET('Hygiene Data'!$I$11,0,10*ROW('Hygiene Data'!I102)))</f>
        <v/>
      </c>
      <c r="EE108" s="281" t="str">
        <f ca="true">+IF(OFFSET('Hygiene Data'!$I$12,0,10*ROW('Hygiene Data'!I102))="","",OFFSET('Hygiene Data'!$I$12,0,10*ROW('Hygiene Data'!I102)))</f>
        <v/>
      </c>
      <c r="EF108" s="281"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7"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1"/>
      <c r="BS109" s="281" t="str">
        <f ca="true">+IF(OFFSET('Water Data'!$D$27,0,10*ROW('Water Data'!D103))="","",OFFSET('Water Data'!$D$27,0,10*ROW('Water Data'!D103)))</f>
        <v/>
      </c>
      <c r="BT109" s="281" t="str">
        <f ca="true">+IF(OFFSET('Water Data'!$D$28,0,10*ROW('Water Data'!D103))="","",OFFSET('Water Data'!$D$28,0,10*ROW('Water Data'!D103)))</f>
        <v/>
      </c>
      <c r="BU109" s="281" t="str">
        <f ca="true">+IF(OFFSET('Water Data'!$D$29,0,10*ROW('Water Data'!D103))="","",OFFSET('Water Data'!$D$29,0,10*ROW('Water Data'!D103)))</f>
        <v/>
      </c>
      <c r="BV109" s="281" t="str">
        <f ca="true">+IF(OFFSET('Water Data'!$E$27,0,10*ROW('Water Data'!E103))="","",OFFSET('Water Data'!$E$27,0,10*ROW('Water Data'!E103)))</f>
        <v/>
      </c>
      <c r="BW109" s="281" t="str">
        <f ca="true">+IF(OFFSET('Water Data'!$E$28,0,10*ROW('Water Data'!E103))="","",OFFSET('Water Data'!$E$28,0,10*ROW('Water Data'!E103)))</f>
        <v/>
      </c>
      <c r="BX109" s="281" t="str">
        <f ca="true">+IF(OFFSET('Water Data'!$E$29,0,10*ROW('Water Data'!E103))="","",OFFSET('Water Data'!$E$29,0,10*ROW('Water Data'!E103)))</f>
        <v/>
      </c>
      <c r="BY109" s="281" t="str">
        <f ca="true">+IF(OFFSET('Water Data'!$F$27,0,10*ROW('Water Data'!F103))="","",OFFSET('Water Data'!$F$27,0,10*ROW('Water Data'!F103)))</f>
        <v/>
      </c>
      <c r="BZ109" s="281" t="str">
        <f ca="true">+IF(OFFSET('Water Data'!$F$28,0,10*ROW('Water Data'!F103))="","",OFFSET('Water Data'!$F$28,0,10*ROW('Water Data'!F103)))</f>
        <v/>
      </c>
      <c r="CA109" s="281" t="str">
        <f ca="true">+IF(OFFSET('Water Data'!$F$29,0,10*ROW('Water Data'!F103))="","",OFFSET('Water Data'!$F$29,0,10*ROW('Water Data'!F103)))</f>
        <v/>
      </c>
      <c r="CB109" s="281" t="str">
        <f ca="true">+IF(OFFSET('Water Data'!$G$27,0,10*ROW('Water Data'!G103))="","",OFFSET('Water Data'!$G$27,0,10*ROW('Water Data'!G103)))</f>
        <v/>
      </c>
      <c r="CC109" s="281" t="str">
        <f ca="true">+IF(OFFSET('Water Data'!$G$28,0,10*ROW('Water Data'!G103))="","",OFFSET('Water Data'!$G$28,0,10*ROW('Water Data'!G103)))</f>
        <v/>
      </c>
      <c r="CD109" s="281" t="str">
        <f ca="true">+IF(OFFSET('Water Data'!$G$29,0,10*ROW('Water Data'!G103))="","",OFFSET('Water Data'!$G$29,0,10*ROW('Water Data'!G103)))</f>
        <v/>
      </c>
      <c r="CE109" s="281" t="str">
        <f ca="true">+IF(OFFSET('Water Data'!$H$27,0,10*ROW('Water Data'!H103))="","",OFFSET('Water Data'!$H$27,0,10*ROW('Water Data'!H103)))</f>
        <v/>
      </c>
      <c r="CF109" s="281" t="str">
        <f ca="true">+IF(OFFSET('Water Data'!$H$28,0,10*ROW('Water Data'!H103))="","",OFFSET('Water Data'!$H$28,0,10*ROW('Water Data'!H103)))</f>
        <v/>
      </c>
      <c r="CG109" s="281" t="str">
        <f ca="true">+IF(OFFSET('Water Data'!$H$29,0,10*ROW('Water Data'!H103))="","",OFFSET('Water Data'!$H$29,0,10*ROW('Water Data'!H103)))</f>
        <v/>
      </c>
      <c r="CH109" s="281" t="str">
        <f ca="true">+IF(OFFSET('Water Data'!$I$27,0,10*ROW('Water Data'!I103))="","",OFFSET('Water Data'!$I$27,0,10*ROW('Water Data'!I103)))</f>
        <v/>
      </c>
      <c r="CI109" s="281" t="str">
        <f ca="true">+IF(OFFSET('Water Data'!$I$28,0,10*ROW('Water Data'!I103))="","",OFFSET('Water Data'!$I$28,0,10*ROW('Water Data'!I103)))</f>
        <v/>
      </c>
      <c r="CJ109" s="281" t="str">
        <f ca="true">+IF(OFFSET('Water Data'!$I$29,0,10*ROW('Water Data'!I103))="","",OFFSET('Water Data'!$I$29,0,10*ROW('Water Data'!I103)))</f>
        <v/>
      </c>
      <c r="CK109" s="281" t="str">
        <f ca="true">+IF(OFFSET('Sanitation Data'!$D$28,0,10*ROW('Sanitation Data'!D103))="","",OFFSET('Sanitation Data'!$D$28,0,10*ROW('Sanitation Data'!D103)))</f>
        <v/>
      </c>
      <c r="CL109" s="281" t="str">
        <f ca="true">+IF(OFFSET('Sanitation Data'!$D$29,0,10*ROW('Sanitation Data'!D103))="","",OFFSET('Sanitation Data'!$D$29,0,10*ROW('Sanitation Data'!D103)))</f>
        <v/>
      </c>
      <c r="CM109" s="281" t="str">
        <f ca="true">+IF(OFFSET('Sanitation Data'!$D$30,0,10*ROW('Sanitation Data'!D103))="","",OFFSET('Sanitation Data'!$D$30,0,10*ROW('Sanitation Data'!D103)))</f>
        <v/>
      </c>
      <c r="CN109" s="281" t="str">
        <f ca="true">+IF(OFFSET('Sanitation Data'!$D$31,0,10*ROW('Sanitation Data'!D103))="","",OFFSET('Sanitation Data'!$D$31,0,10*ROW('Sanitation Data'!D103)))</f>
        <v/>
      </c>
      <c r="CO109" s="281" t="str">
        <f ca="true">+IF(OFFSET('Sanitation Data'!$D$32,0,10*ROW('Sanitation Data'!D103))="","",OFFSET('Sanitation Data'!$D$32,0,10*ROW('Sanitation Data'!D103)))</f>
        <v/>
      </c>
      <c r="CP109" s="281" t="str">
        <f ca="true">+IF(OFFSET('Sanitation Data'!$E$28,0,10*ROW('Sanitation Data'!E103))="","",OFFSET('Sanitation Data'!$E$28,0,10*ROW('Sanitation Data'!E103)))</f>
        <v/>
      </c>
      <c r="CQ109" s="281" t="str">
        <f ca="true">+IF(OFFSET('Sanitation Data'!$E$29,0,10*ROW('Sanitation Data'!E103))="","",OFFSET('Sanitation Data'!$E$29,0,10*ROW('Sanitation Data'!E103)))</f>
        <v/>
      </c>
      <c r="CR109" s="281" t="str">
        <f ca="true">+IF(OFFSET('Sanitation Data'!$E$30,0,10*ROW('Sanitation Data'!E103))="","",OFFSET('Sanitation Data'!$E$30,0,10*ROW('Sanitation Data'!E103)))</f>
        <v/>
      </c>
      <c r="CS109" s="281" t="str">
        <f ca="true">+IF(OFFSET('Sanitation Data'!$E$31,0,10*ROW('Sanitation Data'!E103))="","",OFFSET('Sanitation Data'!$E$31,0,10*ROW('Sanitation Data'!E103)))</f>
        <v/>
      </c>
      <c r="CT109" s="281" t="str">
        <f ca="true">+IF(OFFSET('Sanitation Data'!$E$32,0,10*ROW('Sanitation Data'!E103))="","",OFFSET('Sanitation Data'!$E$32,0,10*ROW('Sanitation Data'!E103)))</f>
        <v/>
      </c>
      <c r="CU109" s="281" t="str">
        <f ca="true">+IF(OFFSET('Sanitation Data'!$F$28,0,10*ROW('Sanitation Data'!F103))="","",OFFSET('Sanitation Data'!$F$28,0,10*ROW('Sanitation Data'!F103)))</f>
        <v/>
      </c>
      <c r="CV109" s="281" t="str">
        <f ca="true">+IF(OFFSET('Sanitation Data'!$F$29,0,10*ROW('Sanitation Data'!F103))="","",OFFSET('Sanitation Data'!$F$29,0,10*ROW('Sanitation Data'!F103)))</f>
        <v/>
      </c>
      <c r="CW109" s="281" t="str">
        <f ca="true">+IF(OFFSET('Sanitation Data'!$F$30,0,10*ROW('Sanitation Data'!F103))="","",OFFSET('Sanitation Data'!$F$30,0,10*ROW('Sanitation Data'!F103)))</f>
        <v/>
      </c>
      <c r="CX109" s="281" t="str">
        <f ca="true">+IF(OFFSET('Sanitation Data'!$F$31,0,10*ROW('Sanitation Data'!F103))="","",OFFSET('Sanitation Data'!$F$31,0,10*ROW('Sanitation Data'!F103)))</f>
        <v/>
      </c>
      <c r="CY109" s="281" t="str">
        <f ca="true">+IF(OFFSET('Sanitation Data'!$F$32,0,10*ROW('Sanitation Data'!F103))="","",OFFSET('Sanitation Data'!$F$32,0,10*ROW('Sanitation Data'!F103)))</f>
        <v/>
      </c>
      <c r="CZ109" s="281" t="str">
        <f ca="true">+IF(OFFSET('Sanitation Data'!$G$28,0,10*ROW('Sanitation Data'!G103))="","",OFFSET('Sanitation Data'!$G$28,0,10*ROW('Sanitation Data'!G103)))</f>
        <v/>
      </c>
      <c r="DA109" s="281" t="str">
        <f ca="true">+IF(OFFSET('Sanitation Data'!$G$29,0,10*ROW('Sanitation Data'!G103))="","",OFFSET('Sanitation Data'!$G$29,0,10*ROW('Sanitation Data'!G103)))</f>
        <v/>
      </c>
      <c r="DB109" s="281" t="str">
        <f ca="true">+IF(OFFSET('Sanitation Data'!$G$30,0,10*ROW('Sanitation Data'!G103))="","",OFFSET('Sanitation Data'!$G$30,0,10*ROW('Sanitation Data'!G103)))</f>
        <v/>
      </c>
      <c r="DC109" s="281" t="str">
        <f ca="true">+IF(OFFSET('Sanitation Data'!$G$31,0,10*ROW('Sanitation Data'!G103))="","",OFFSET('Sanitation Data'!$G$31,0,10*ROW('Sanitation Data'!G103)))</f>
        <v/>
      </c>
      <c r="DD109" s="281" t="str">
        <f ca="true">+IF(OFFSET('Sanitation Data'!$G$32,0,10*ROW('Sanitation Data'!G103))="","",OFFSET('Sanitation Data'!$G$32,0,10*ROW('Sanitation Data'!G103)))</f>
        <v/>
      </c>
      <c r="DE109" s="281" t="str">
        <f ca="true">+IF(OFFSET('Sanitation Data'!$H$28,0,10*ROW('Sanitation Data'!H103))="","",OFFSET('Sanitation Data'!$H$28,0,10*ROW('Sanitation Data'!H103)))</f>
        <v/>
      </c>
      <c r="DF109" s="281" t="str">
        <f ca="true">+IF(OFFSET('Sanitation Data'!$H$29,0,10*ROW('Sanitation Data'!H103))="","",OFFSET('Sanitation Data'!$H$29,0,10*ROW('Sanitation Data'!H103)))</f>
        <v/>
      </c>
      <c r="DG109" s="281" t="str">
        <f ca="true">+IF(OFFSET('Sanitation Data'!$H$30,0,10*ROW('Sanitation Data'!H103))="","",OFFSET('Sanitation Data'!$H$30,0,10*ROW('Sanitation Data'!H103)))</f>
        <v/>
      </c>
      <c r="DH109" s="281" t="str">
        <f ca="true">+IF(OFFSET('Sanitation Data'!$H$31,0,10*ROW('Sanitation Data'!H103))="","",OFFSET('Sanitation Data'!$H$31,0,10*ROW('Sanitation Data'!H103)))</f>
        <v/>
      </c>
      <c r="DI109" s="281" t="str">
        <f ca="true">+IF(OFFSET('Sanitation Data'!$H$32,0,10*ROW('Sanitation Data'!H103))="","",OFFSET('Sanitation Data'!$H$32,0,10*ROW('Sanitation Data'!H103)))</f>
        <v/>
      </c>
      <c r="DJ109" s="281" t="str">
        <f ca="true">+IF(OFFSET('Sanitation Data'!$I$28,0,10*ROW('Sanitation Data'!I103))="","",OFFSET('Sanitation Data'!$I$28,0,10*ROW('Sanitation Data'!I103)))</f>
        <v/>
      </c>
      <c r="DK109" s="281" t="str">
        <f ca="true">+IF(OFFSET('Sanitation Data'!$I$29,0,10*ROW('Sanitation Data'!I103))="","",OFFSET('Sanitation Data'!$I$29,0,10*ROW('Sanitation Data'!I103)))</f>
        <v/>
      </c>
      <c r="DL109" s="281" t="str">
        <f ca="true">+IF(OFFSET('Sanitation Data'!$I$30,0,10*ROW('Sanitation Data'!I103))="","",OFFSET('Sanitation Data'!$I$30,0,10*ROW('Sanitation Data'!I103)))</f>
        <v/>
      </c>
      <c r="DM109" s="281" t="str">
        <f ca="true">+IF(OFFSET('Sanitation Data'!$I$31,0,10*ROW('Sanitation Data'!I103))="","",OFFSET('Sanitation Data'!$I$31,0,10*ROW('Sanitation Data'!I103)))</f>
        <v/>
      </c>
      <c r="DN109" s="281" t="str">
        <f ca="true">+IF(OFFSET('Sanitation Data'!$I$32,0,10*ROW('Sanitation Data'!I103))="","",OFFSET('Sanitation Data'!$I$32,0,10*ROW('Sanitation Data'!I103)))</f>
        <v/>
      </c>
      <c r="DO109" s="281" t="str">
        <f ca="true">+IF(OFFSET('Hygiene Data'!$D$11,0,10*ROW('Hygiene Data'!D103))="","",OFFSET('Hygiene Data'!$D$11,0,10*ROW('Hygiene Data'!D103)))</f>
        <v/>
      </c>
      <c r="DP109" s="281" t="str">
        <f ca="true">+IF(OFFSET('Hygiene Data'!$D$12,0,10*ROW('Hygiene Data'!D103))="","",OFFSET('Hygiene Data'!$D$12,0,10*ROW('Hygiene Data'!D103)))</f>
        <v/>
      </c>
      <c r="DQ109" s="281" t="str">
        <f ca="true">+IF(OFFSET('Hygiene Data'!$D$13,0,10*ROW('Hygiene Data'!D103))="","",OFFSET('Hygiene Data'!$D$13,0,10*ROW('Hygiene Data'!D103)))</f>
        <v/>
      </c>
      <c r="DR109" s="281" t="str">
        <f ca="true">+IF(OFFSET('Hygiene Data'!$E$11,0,10*ROW('Hygiene Data'!E103))="","",OFFSET('Hygiene Data'!$E$11,0,10*ROW('Hygiene Data'!E103)))</f>
        <v/>
      </c>
      <c r="DS109" s="281" t="str">
        <f ca="true">+IF(OFFSET('Hygiene Data'!$E$12,0,10*ROW('Hygiene Data'!E103))="","",OFFSET('Hygiene Data'!$E$12,0,10*ROW('Hygiene Data'!E103)))</f>
        <v/>
      </c>
      <c r="DT109" s="281" t="str">
        <f ca="true">+IF(OFFSET('Hygiene Data'!$E$13,0,10*ROW('Hygiene Data'!E103))="","",OFFSET('Hygiene Data'!$E$13,0,10*ROW('Hygiene Data'!E103)))</f>
        <v/>
      </c>
      <c r="DU109" s="281" t="str">
        <f ca="true">+IF(OFFSET('Hygiene Data'!$F$11,0,10*ROW('Hygiene Data'!F103))="","",OFFSET('Hygiene Data'!$F$11,0,10*ROW('Hygiene Data'!F103)))</f>
        <v/>
      </c>
      <c r="DV109" s="281" t="str">
        <f ca="true">+IF(OFFSET('Hygiene Data'!$F$12,0,10*ROW('Hygiene Data'!F103))="","",OFFSET('Hygiene Data'!$F$12,0,10*ROW('Hygiene Data'!F103)))</f>
        <v/>
      </c>
      <c r="DW109" s="281" t="str">
        <f ca="true">+IF(OFFSET('Hygiene Data'!$F$13,0,10*ROW('Hygiene Data'!F103))="","",OFFSET('Hygiene Data'!$F$13,0,10*ROW('Hygiene Data'!F103)))</f>
        <v/>
      </c>
      <c r="DX109" s="281" t="str">
        <f ca="true">+IF(OFFSET('Hygiene Data'!$G$11,0,10*ROW('Hygiene Data'!G103))="","",OFFSET('Hygiene Data'!$G$11,0,10*ROW('Hygiene Data'!G103)))</f>
        <v/>
      </c>
      <c r="DY109" s="281" t="str">
        <f ca="true">+IF(OFFSET('Hygiene Data'!$G$12,0,10*ROW('Hygiene Data'!G103))="","",OFFSET('Hygiene Data'!$G$12,0,10*ROW('Hygiene Data'!G103)))</f>
        <v/>
      </c>
      <c r="DZ109" s="281" t="str">
        <f ca="true">+IF(OFFSET('Hygiene Data'!$G$13,0,10*ROW('Hygiene Data'!G103))="","",OFFSET('Hygiene Data'!$G$13,0,10*ROW('Hygiene Data'!G103)))</f>
        <v/>
      </c>
      <c r="EA109" s="281" t="str">
        <f ca="true">+IF(OFFSET('Hygiene Data'!$H$11,0,10*ROW('Hygiene Data'!H103))="","",OFFSET('Hygiene Data'!$H$11,0,10*ROW('Hygiene Data'!H103)))</f>
        <v/>
      </c>
      <c r="EB109" s="281" t="str">
        <f ca="true">+IF(OFFSET('Hygiene Data'!$H$12,0,10*ROW('Hygiene Data'!H103))="","",OFFSET('Hygiene Data'!$H$12,0,10*ROW('Hygiene Data'!H103)))</f>
        <v/>
      </c>
      <c r="EC109" s="281" t="str">
        <f ca="true">+IF(OFFSET('Hygiene Data'!$H$13,0,10*ROW('Hygiene Data'!H103))="","",OFFSET('Hygiene Data'!$H$13,0,10*ROW('Hygiene Data'!H103)))</f>
        <v/>
      </c>
      <c r="ED109" s="281" t="str">
        <f ca="true">+IF(OFFSET('Hygiene Data'!$I$11,0,10*ROW('Hygiene Data'!I103))="","",OFFSET('Hygiene Data'!$I$11,0,10*ROW('Hygiene Data'!I103)))</f>
        <v/>
      </c>
      <c r="EE109" s="281" t="str">
        <f ca="true">+IF(OFFSET('Hygiene Data'!$I$12,0,10*ROW('Hygiene Data'!I103))="","",OFFSET('Hygiene Data'!$I$12,0,10*ROW('Hygiene Data'!I103)))</f>
        <v/>
      </c>
      <c r="EF109" s="281"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7"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1"/>
      <c r="BS110" s="281" t="str">
        <f ca="true">+IF(OFFSET('Water Data'!$D$27,0,10*ROW('Water Data'!D104))="","",OFFSET('Water Data'!$D$27,0,10*ROW('Water Data'!D104)))</f>
        <v/>
      </c>
      <c r="BT110" s="281" t="str">
        <f ca="true">+IF(OFFSET('Water Data'!$D$28,0,10*ROW('Water Data'!D104))="","",OFFSET('Water Data'!$D$28,0,10*ROW('Water Data'!D104)))</f>
        <v/>
      </c>
      <c r="BU110" s="281" t="str">
        <f ca="true">+IF(OFFSET('Water Data'!$D$29,0,10*ROW('Water Data'!D104))="","",OFFSET('Water Data'!$D$29,0,10*ROW('Water Data'!D104)))</f>
        <v/>
      </c>
      <c r="BV110" s="281" t="str">
        <f ca="true">+IF(OFFSET('Water Data'!$E$27,0,10*ROW('Water Data'!E104))="","",OFFSET('Water Data'!$E$27,0,10*ROW('Water Data'!E104)))</f>
        <v/>
      </c>
      <c r="BW110" s="281" t="str">
        <f ca="true">+IF(OFFSET('Water Data'!$E$28,0,10*ROW('Water Data'!E104))="","",OFFSET('Water Data'!$E$28,0,10*ROW('Water Data'!E104)))</f>
        <v/>
      </c>
      <c r="BX110" s="281" t="str">
        <f ca="true">+IF(OFFSET('Water Data'!$E$29,0,10*ROW('Water Data'!E104))="","",OFFSET('Water Data'!$E$29,0,10*ROW('Water Data'!E104)))</f>
        <v/>
      </c>
      <c r="BY110" s="281" t="str">
        <f ca="true">+IF(OFFSET('Water Data'!$F$27,0,10*ROW('Water Data'!F104))="","",OFFSET('Water Data'!$F$27,0,10*ROW('Water Data'!F104)))</f>
        <v/>
      </c>
      <c r="BZ110" s="281" t="str">
        <f ca="true">+IF(OFFSET('Water Data'!$F$28,0,10*ROW('Water Data'!F104))="","",OFFSET('Water Data'!$F$28,0,10*ROW('Water Data'!F104)))</f>
        <v/>
      </c>
      <c r="CA110" s="281" t="str">
        <f ca="true">+IF(OFFSET('Water Data'!$F$29,0,10*ROW('Water Data'!F104))="","",OFFSET('Water Data'!$F$29,0,10*ROW('Water Data'!F104)))</f>
        <v/>
      </c>
      <c r="CB110" s="281" t="str">
        <f ca="true">+IF(OFFSET('Water Data'!$G$27,0,10*ROW('Water Data'!G104))="","",OFFSET('Water Data'!$G$27,0,10*ROW('Water Data'!G104)))</f>
        <v/>
      </c>
      <c r="CC110" s="281" t="str">
        <f ca="true">+IF(OFFSET('Water Data'!$G$28,0,10*ROW('Water Data'!G104))="","",OFFSET('Water Data'!$G$28,0,10*ROW('Water Data'!G104)))</f>
        <v/>
      </c>
      <c r="CD110" s="281" t="str">
        <f ca="true">+IF(OFFSET('Water Data'!$G$29,0,10*ROW('Water Data'!G104))="","",OFFSET('Water Data'!$G$29,0,10*ROW('Water Data'!G104)))</f>
        <v/>
      </c>
      <c r="CE110" s="281" t="str">
        <f ca="true">+IF(OFFSET('Water Data'!$H$27,0,10*ROW('Water Data'!H104))="","",OFFSET('Water Data'!$H$27,0,10*ROW('Water Data'!H104)))</f>
        <v/>
      </c>
      <c r="CF110" s="281" t="str">
        <f ca="true">+IF(OFFSET('Water Data'!$H$28,0,10*ROW('Water Data'!H104))="","",OFFSET('Water Data'!$H$28,0,10*ROW('Water Data'!H104)))</f>
        <v/>
      </c>
      <c r="CG110" s="281" t="str">
        <f ca="true">+IF(OFFSET('Water Data'!$H$29,0,10*ROW('Water Data'!H104))="","",OFFSET('Water Data'!$H$29,0,10*ROW('Water Data'!H104)))</f>
        <v/>
      </c>
      <c r="CH110" s="281" t="str">
        <f ca="true">+IF(OFFSET('Water Data'!$I$27,0,10*ROW('Water Data'!I104))="","",OFFSET('Water Data'!$I$27,0,10*ROW('Water Data'!I104)))</f>
        <v/>
      </c>
      <c r="CI110" s="281" t="str">
        <f ca="true">+IF(OFFSET('Water Data'!$I$28,0,10*ROW('Water Data'!I104))="","",OFFSET('Water Data'!$I$28,0,10*ROW('Water Data'!I104)))</f>
        <v/>
      </c>
      <c r="CJ110" s="281" t="str">
        <f ca="true">+IF(OFFSET('Water Data'!$I$29,0,10*ROW('Water Data'!I104))="","",OFFSET('Water Data'!$I$29,0,10*ROW('Water Data'!I104)))</f>
        <v/>
      </c>
      <c r="CK110" s="281" t="str">
        <f ca="true">+IF(OFFSET('Sanitation Data'!$D$28,0,10*ROW('Sanitation Data'!D104))="","",OFFSET('Sanitation Data'!$D$28,0,10*ROW('Sanitation Data'!D104)))</f>
        <v/>
      </c>
      <c r="CL110" s="281" t="str">
        <f ca="true">+IF(OFFSET('Sanitation Data'!$D$29,0,10*ROW('Sanitation Data'!D104))="","",OFFSET('Sanitation Data'!$D$29,0,10*ROW('Sanitation Data'!D104)))</f>
        <v/>
      </c>
      <c r="CM110" s="281" t="str">
        <f ca="true">+IF(OFFSET('Sanitation Data'!$D$30,0,10*ROW('Sanitation Data'!D104))="","",OFFSET('Sanitation Data'!$D$30,0,10*ROW('Sanitation Data'!D104)))</f>
        <v/>
      </c>
      <c r="CN110" s="281" t="str">
        <f ca="true">+IF(OFFSET('Sanitation Data'!$D$31,0,10*ROW('Sanitation Data'!D104))="","",OFFSET('Sanitation Data'!$D$31,0,10*ROW('Sanitation Data'!D104)))</f>
        <v/>
      </c>
      <c r="CO110" s="281" t="str">
        <f ca="true">+IF(OFFSET('Sanitation Data'!$D$32,0,10*ROW('Sanitation Data'!D104))="","",OFFSET('Sanitation Data'!$D$32,0,10*ROW('Sanitation Data'!D104)))</f>
        <v/>
      </c>
      <c r="CP110" s="281" t="str">
        <f ca="true">+IF(OFFSET('Sanitation Data'!$E$28,0,10*ROW('Sanitation Data'!E104))="","",OFFSET('Sanitation Data'!$E$28,0,10*ROW('Sanitation Data'!E104)))</f>
        <v/>
      </c>
      <c r="CQ110" s="281" t="str">
        <f ca="true">+IF(OFFSET('Sanitation Data'!$E$29,0,10*ROW('Sanitation Data'!E104))="","",OFFSET('Sanitation Data'!$E$29,0,10*ROW('Sanitation Data'!E104)))</f>
        <v/>
      </c>
      <c r="CR110" s="281" t="str">
        <f ca="true">+IF(OFFSET('Sanitation Data'!$E$30,0,10*ROW('Sanitation Data'!E104))="","",OFFSET('Sanitation Data'!$E$30,0,10*ROW('Sanitation Data'!E104)))</f>
        <v/>
      </c>
      <c r="CS110" s="281" t="str">
        <f ca="true">+IF(OFFSET('Sanitation Data'!$E$31,0,10*ROW('Sanitation Data'!E104))="","",OFFSET('Sanitation Data'!$E$31,0,10*ROW('Sanitation Data'!E104)))</f>
        <v/>
      </c>
      <c r="CT110" s="281" t="str">
        <f ca="true">+IF(OFFSET('Sanitation Data'!$E$32,0,10*ROW('Sanitation Data'!E104))="","",OFFSET('Sanitation Data'!$E$32,0,10*ROW('Sanitation Data'!E104)))</f>
        <v/>
      </c>
      <c r="CU110" s="281" t="str">
        <f ca="true">+IF(OFFSET('Sanitation Data'!$F$28,0,10*ROW('Sanitation Data'!F104))="","",OFFSET('Sanitation Data'!$F$28,0,10*ROW('Sanitation Data'!F104)))</f>
        <v/>
      </c>
      <c r="CV110" s="281" t="str">
        <f ca="true">+IF(OFFSET('Sanitation Data'!$F$29,0,10*ROW('Sanitation Data'!F104))="","",OFFSET('Sanitation Data'!$F$29,0,10*ROW('Sanitation Data'!F104)))</f>
        <v/>
      </c>
      <c r="CW110" s="281" t="str">
        <f ca="true">+IF(OFFSET('Sanitation Data'!$F$30,0,10*ROW('Sanitation Data'!F104))="","",OFFSET('Sanitation Data'!$F$30,0,10*ROW('Sanitation Data'!F104)))</f>
        <v/>
      </c>
      <c r="CX110" s="281" t="str">
        <f ca="true">+IF(OFFSET('Sanitation Data'!$F$31,0,10*ROW('Sanitation Data'!F104))="","",OFFSET('Sanitation Data'!$F$31,0,10*ROW('Sanitation Data'!F104)))</f>
        <v/>
      </c>
      <c r="CY110" s="281" t="str">
        <f ca="true">+IF(OFFSET('Sanitation Data'!$F$32,0,10*ROW('Sanitation Data'!F104))="","",OFFSET('Sanitation Data'!$F$32,0,10*ROW('Sanitation Data'!F104)))</f>
        <v/>
      </c>
      <c r="CZ110" s="281" t="str">
        <f ca="true">+IF(OFFSET('Sanitation Data'!$G$28,0,10*ROW('Sanitation Data'!G104))="","",OFFSET('Sanitation Data'!$G$28,0,10*ROW('Sanitation Data'!G104)))</f>
        <v/>
      </c>
      <c r="DA110" s="281" t="str">
        <f ca="true">+IF(OFFSET('Sanitation Data'!$G$29,0,10*ROW('Sanitation Data'!G104))="","",OFFSET('Sanitation Data'!$G$29,0,10*ROW('Sanitation Data'!G104)))</f>
        <v/>
      </c>
      <c r="DB110" s="281" t="str">
        <f ca="true">+IF(OFFSET('Sanitation Data'!$G$30,0,10*ROW('Sanitation Data'!G104))="","",OFFSET('Sanitation Data'!$G$30,0,10*ROW('Sanitation Data'!G104)))</f>
        <v/>
      </c>
      <c r="DC110" s="281" t="str">
        <f ca="true">+IF(OFFSET('Sanitation Data'!$G$31,0,10*ROW('Sanitation Data'!G104))="","",OFFSET('Sanitation Data'!$G$31,0,10*ROW('Sanitation Data'!G104)))</f>
        <v/>
      </c>
      <c r="DD110" s="281" t="str">
        <f ca="true">+IF(OFFSET('Sanitation Data'!$G$32,0,10*ROW('Sanitation Data'!G104))="","",OFFSET('Sanitation Data'!$G$32,0,10*ROW('Sanitation Data'!G104)))</f>
        <v/>
      </c>
      <c r="DE110" s="281" t="str">
        <f ca="true">+IF(OFFSET('Sanitation Data'!$H$28,0,10*ROW('Sanitation Data'!H104))="","",OFFSET('Sanitation Data'!$H$28,0,10*ROW('Sanitation Data'!H104)))</f>
        <v/>
      </c>
      <c r="DF110" s="281" t="str">
        <f ca="true">+IF(OFFSET('Sanitation Data'!$H$29,0,10*ROW('Sanitation Data'!H104))="","",OFFSET('Sanitation Data'!$H$29,0,10*ROW('Sanitation Data'!H104)))</f>
        <v/>
      </c>
      <c r="DG110" s="281" t="str">
        <f ca="true">+IF(OFFSET('Sanitation Data'!$H$30,0,10*ROW('Sanitation Data'!H104))="","",OFFSET('Sanitation Data'!$H$30,0,10*ROW('Sanitation Data'!H104)))</f>
        <v/>
      </c>
      <c r="DH110" s="281" t="str">
        <f ca="true">+IF(OFFSET('Sanitation Data'!$H$31,0,10*ROW('Sanitation Data'!H104))="","",OFFSET('Sanitation Data'!$H$31,0,10*ROW('Sanitation Data'!H104)))</f>
        <v/>
      </c>
      <c r="DI110" s="281" t="str">
        <f ca="true">+IF(OFFSET('Sanitation Data'!$H$32,0,10*ROW('Sanitation Data'!H104))="","",OFFSET('Sanitation Data'!$H$32,0,10*ROW('Sanitation Data'!H104)))</f>
        <v/>
      </c>
      <c r="DJ110" s="281" t="str">
        <f ca="true">+IF(OFFSET('Sanitation Data'!$I$28,0,10*ROW('Sanitation Data'!I104))="","",OFFSET('Sanitation Data'!$I$28,0,10*ROW('Sanitation Data'!I104)))</f>
        <v/>
      </c>
      <c r="DK110" s="281" t="str">
        <f ca="true">+IF(OFFSET('Sanitation Data'!$I$29,0,10*ROW('Sanitation Data'!I104))="","",OFFSET('Sanitation Data'!$I$29,0,10*ROW('Sanitation Data'!I104)))</f>
        <v/>
      </c>
      <c r="DL110" s="281" t="str">
        <f ca="true">+IF(OFFSET('Sanitation Data'!$I$30,0,10*ROW('Sanitation Data'!I104))="","",OFFSET('Sanitation Data'!$I$30,0,10*ROW('Sanitation Data'!I104)))</f>
        <v/>
      </c>
      <c r="DM110" s="281" t="str">
        <f ca="true">+IF(OFFSET('Sanitation Data'!$I$31,0,10*ROW('Sanitation Data'!I104))="","",OFFSET('Sanitation Data'!$I$31,0,10*ROW('Sanitation Data'!I104)))</f>
        <v/>
      </c>
      <c r="DN110" s="281" t="str">
        <f ca="true">+IF(OFFSET('Sanitation Data'!$I$32,0,10*ROW('Sanitation Data'!I104))="","",OFFSET('Sanitation Data'!$I$32,0,10*ROW('Sanitation Data'!I104)))</f>
        <v/>
      </c>
      <c r="DO110" s="281" t="str">
        <f ca="true">+IF(OFFSET('Hygiene Data'!$D$11,0,10*ROW('Hygiene Data'!D104))="","",OFFSET('Hygiene Data'!$D$11,0,10*ROW('Hygiene Data'!D104)))</f>
        <v/>
      </c>
      <c r="DP110" s="281" t="str">
        <f ca="true">+IF(OFFSET('Hygiene Data'!$D$12,0,10*ROW('Hygiene Data'!D104))="","",OFFSET('Hygiene Data'!$D$12,0,10*ROW('Hygiene Data'!D104)))</f>
        <v/>
      </c>
      <c r="DQ110" s="281" t="str">
        <f ca="true">+IF(OFFSET('Hygiene Data'!$D$13,0,10*ROW('Hygiene Data'!D104))="","",OFFSET('Hygiene Data'!$D$13,0,10*ROW('Hygiene Data'!D104)))</f>
        <v/>
      </c>
      <c r="DR110" s="281" t="str">
        <f ca="true">+IF(OFFSET('Hygiene Data'!$E$11,0,10*ROW('Hygiene Data'!E104))="","",OFFSET('Hygiene Data'!$E$11,0,10*ROW('Hygiene Data'!E104)))</f>
        <v/>
      </c>
      <c r="DS110" s="281" t="str">
        <f ca="true">+IF(OFFSET('Hygiene Data'!$E$12,0,10*ROW('Hygiene Data'!E104))="","",OFFSET('Hygiene Data'!$E$12,0,10*ROW('Hygiene Data'!E104)))</f>
        <v/>
      </c>
      <c r="DT110" s="281" t="str">
        <f ca="true">+IF(OFFSET('Hygiene Data'!$E$13,0,10*ROW('Hygiene Data'!E104))="","",OFFSET('Hygiene Data'!$E$13,0,10*ROW('Hygiene Data'!E104)))</f>
        <v/>
      </c>
      <c r="DU110" s="281" t="str">
        <f ca="true">+IF(OFFSET('Hygiene Data'!$F$11,0,10*ROW('Hygiene Data'!F104))="","",OFFSET('Hygiene Data'!$F$11,0,10*ROW('Hygiene Data'!F104)))</f>
        <v/>
      </c>
      <c r="DV110" s="281" t="str">
        <f ca="true">+IF(OFFSET('Hygiene Data'!$F$12,0,10*ROW('Hygiene Data'!F104))="","",OFFSET('Hygiene Data'!$F$12,0,10*ROW('Hygiene Data'!F104)))</f>
        <v/>
      </c>
      <c r="DW110" s="281" t="str">
        <f ca="true">+IF(OFFSET('Hygiene Data'!$F$13,0,10*ROW('Hygiene Data'!F104))="","",OFFSET('Hygiene Data'!$F$13,0,10*ROW('Hygiene Data'!F104)))</f>
        <v/>
      </c>
      <c r="DX110" s="281" t="str">
        <f ca="true">+IF(OFFSET('Hygiene Data'!$G$11,0,10*ROW('Hygiene Data'!G104))="","",OFFSET('Hygiene Data'!$G$11,0,10*ROW('Hygiene Data'!G104)))</f>
        <v/>
      </c>
      <c r="DY110" s="281" t="str">
        <f ca="true">+IF(OFFSET('Hygiene Data'!$G$12,0,10*ROW('Hygiene Data'!G104))="","",OFFSET('Hygiene Data'!$G$12,0,10*ROW('Hygiene Data'!G104)))</f>
        <v/>
      </c>
      <c r="DZ110" s="281" t="str">
        <f ca="true">+IF(OFFSET('Hygiene Data'!$G$13,0,10*ROW('Hygiene Data'!G104))="","",OFFSET('Hygiene Data'!$G$13,0,10*ROW('Hygiene Data'!G104)))</f>
        <v/>
      </c>
      <c r="EA110" s="281" t="str">
        <f ca="true">+IF(OFFSET('Hygiene Data'!$H$11,0,10*ROW('Hygiene Data'!H104))="","",OFFSET('Hygiene Data'!$H$11,0,10*ROW('Hygiene Data'!H104)))</f>
        <v/>
      </c>
      <c r="EB110" s="281" t="str">
        <f ca="true">+IF(OFFSET('Hygiene Data'!$H$12,0,10*ROW('Hygiene Data'!H104))="","",OFFSET('Hygiene Data'!$H$12,0,10*ROW('Hygiene Data'!H104)))</f>
        <v/>
      </c>
      <c r="EC110" s="281" t="str">
        <f ca="true">+IF(OFFSET('Hygiene Data'!$H$13,0,10*ROW('Hygiene Data'!H104))="","",OFFSET('Hygiene Data'!$H$13,0,10*ROW('Hygiene Data'!H104)))</f>
        <v/>
      </c>
      <c r="ED110" s="281" t="str">
        <f ca="true">+IF(OFFSET('Hygiene Data'!$I$11,0,10*ROW('Hygiene Data'!I104))="","",OFFSET('Hygiene Data'!$I$11,0,10*ROW('Hygiene Data'!I104)))</f>
        <v/>
      </c>
      <c r="EE110" s="281" t="str">
        <f ca="true">+IF(OFFSET('Hygiene Data'!$I$12,0,10*ROW('Hygiene Data'!I104))="","",OFFSET('Hygiene Data'!$I$12,0,10*ROW('Hygiene Data'!I104)))</f>
        <v/>
      </c>
      <c r="EF110" s="281"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7"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1"/>
      <c r="BS111" s="281" t="str">
        <f ca="true">+IF(OFFSET('Water Data'!$D$27,0,10*ROW('Water Data'!D105))="","",OFFSET('Water Data'!$D$27,0,10*ROW('Water Data'!D105)))</f>
        <v/>
      </c>
      <c r="BT111" s="281" t="str">
        <f ca="true">+IF(OFFSET('Water Data'!$D$28,0,10*ROW('Water Data'!D105))="","",OFFSET('Water Data'!$D$28,0,10*ROW('Water Data'!D105)))</f>
        <v/>
      </c>
      <c r="BU111" s="281" t="str">
        <f ca="true">+IF(OFFSET('Water Data'!$D$29,0,10*ROW('Water Data'!D105))="","",OFFSET('Water Data'!$D$29,0,10*ROW('Water Data'!D105)))</f>
        <v/>
      </c>
      <c r="BV111" s="281" t="str">
        <f ca="true">+IF(OFFSET('Water Data'!$E$27,0,10*ROW('Water Data'!E105))="","",OFFSET('Water Data'!$E$27,0,10*ROW('Water Data'!E105)))</f>
        <v/>
      </c>
      <c r="BW111" s="281" t="str">
        <f ca="true">+IF(OFFSET('Water Data'!$E$28,0,10*ROW('Water Data'!E105))="","",OFFSET('Water Data'!$E$28,0,10*ROW('Water Data'!E105)))</f>
        <v/>
      </c>
      <c r="BX111" s="281" t="str">
        <f ca="true">+IF(OFFSET('Water Data'!$E$29,0,10*ROW('Water Data'!E105))="","",OFFSET('Water Data'!$E$29,0,10*ROW('Water Data'!E105)))</f>
        <v/>
      </c>
      <c r="BY111" s="281" t="str">
        <f ca="true">+IF(OFFSET('Water Data'!$F$27,0,10*ROW('Water Data'!F105))="","",OFFSET('Water Data'!$F$27,0,10*ROW('Water Data'!F105)))</f>
        <v/>
      </c>
      <c r="BZ111" s="281" t="str">
        <f ca="true">+IF(OFFSET('Water Data'!$F$28,0,10*ROW('Water Data'!F105))="","",OFFSET('Water Data'!$F$28,0,10*ROW('Water Data'!F105)))</f>
        <v/>
      </c>
      <c r="CA111" s="281" t="str">
        <f ca="true">+IF(OFFSET('Water Data'!$F$29,0,10*ROW('Water Data'!F105))="","",OFFSET('Water Data'!$F$29,0,10*ROW('Water Data'!F105)))</f>
        <v/>
      </c>
      <c r="CB111" s="281" t="str">
        <f ca="true">+IF(OFFSET('Water Data'!$G$27,0,10*ROW('Water Data'!G105))="","",OFFSET('Water Data'!$G$27,0,10*ROW('Water Data'!G105)))</f>
        <v/>
      </c>
      <c r="CC111" s="281" t="str">
        <f ca="true">+IF(OFFSET('Water Data'!$G$28,0,10*ROW('Water Data'!G105))="","",OFFSET('Water Data'!$G$28,0,10*ROW('Water Data'!G105)))</f>
        <v/>
      </c>
      <c r="CD111" s="281" t="str">
        <f ca="true">+IF(OFFSET('Water Data'!$G$29,0,10*ROW('Water Data'!G105))="","",OFFSET('Water Data'!$G$29,0,10*ROW('Water Data'!G105)))</f>
        <v/>
      </c>
      <c r="CE111" s="281" t="str">
        <f ca="true">+IF(OFFSET('Water Data'!$H$27,0,10*ROW('Water Data'!H105))="","",OFFSET('Water Data'!$H$27,0,10*ROW('Water Data'!H105)))</f>
        <v/>
      </c>
      <c r="CF111" s="281" t="str">
        <f ca="true">+IF(OFFSET('Water Data'!$H$28,0,10*ROW('Water Data'!H105))="","",OFFSET('Water Data'!$H$28,0,10*ROW('Water Data'!H105)))</f>
        <v/>
      </c>
      <c r="CG111" s="281" t="str">
        <f ca="true">+IF(OFFSET('Water Data'!$H$29,0,10*ROW('Water Data'!H105))="","",OFFSET('Water Data'!$H$29,0,10*ROW('Water Data'!H105)))</f>
        <v/>
      </c>
      <c r="CH111" s="281" t="str">
        <f ca="true">+IF(OFFSET('Water Data'!$I$27,0,10*ROW('Water Data'!I105))="","",OFFSET('Water Data'!$I$27,0,10*ROW('Water Data'!I105)))</f>
        <v/>
      </c>
      <c r="CI111" s="281" t="str">
        <f ca="true">+IF(OFFSET('Water Data'!$I$28,0,10*ROW('Water Data'!I105))="","",OFFSET('Water Data'!$I$28,0,10*ROW('Water Data'!I105)))</f>
        <v/>
      </c>
      <c r="CJ111" s="281" t="str">
        <f ca="true">+IF(OFFSET('Water Data'!$I$29,0,10*ROW('Water Data'!I105))="","",OFFSET('Water Data'!$I$29,0,10*ROW('Water Data'!I105)))</f>
        <v/>
      </c>
      <c r="CK111" s="281" t="str">
        <f ca="true">+IF(OFFSET('Sanitation Data'!$D$28,0,10*ROW('Sanitation Data'!D105))="","",OFFSET('Sanitation Data'!$D$28,0,10*ROW('Sanitation Data'!D105)))</f>
        <v/>
      </c>
      <c r="CL111" s="281" t="str">
        <f ca="true">+IF(OFFSET('Sanitation Data'!$D$29,0,10*ROW('Sanitation Data'!D105))="","",OFFSET('Sanitation Data'!$D$29,0,10*ROW('Sanitation Data'!D105)))</f>
        <v/>
      </c>
      <c r="CM111" s="281" t="str">
        <f ca="true">+IF(OFFSET('Sanitation Data'!$D$30,0,10*ROW('Sanitation Data'!D105))="","",OFFSET('Sanitation Data'!$D$30,0,10*ROW('Sanitation Data'!D105)))</f>
        <v/>
      </c>
      <c r="CN111" s="281" t="str">
        <f ca="true">+IF(OFFSET('Sanitation Data'!$D$31,0,10*ROW('Sanitation Data'!D105))="","",OFFSET('Sanitation Data'!$D$31,0,10*ROW('Sanitation Data'!D105)))</f>
        <v/>
      </c>
      <c r="CO111" s="281" t="str">
        <f ca="true">+IF(OFFSET('Sanitation Data'!$D$32,0,10*ROW('Sanitation Data'!D105))="","",OFFSET('Sanitation Data'!$D$32,0,10*ROW('Sanitation Data'!D105)))</f>
        <v/>
      </c>
      <c r="CP111" s="281" t="str">
        <f ca="true">+IF(OFFSET('Sanitation Data'!$E$28,0,10*ROW('Sanitation Data'!E105))="","",OFFSET('Sanitation Data'!$E$28,0,10*ROW('Sanitation Data'!E105)))</f>
        <v/>
      </c>
      <c r="CQ111" s="281" t="str">
        <f ca="true">+IF(OFFSET('Sanitation Data'!$E$29,0,10*ROW('Sanitation Data'!E105))="","",OFFSET('Sanitation Data'!$E$29,0,10*ROW('Sanitation Data'!E105)))</f>
        <v/>
      </c>
      <c r="CR111" s="281" t="str">
        <f ca="true">+IF(OFFSET('Sanitation Data'!$E$30,0,10*ROW('Sanitation Data'!E105))="","",OFFSET('Sanitation Data'!$E$30,0,10*ROW('Sanitation Data'!E105)))</f>
        <v/>
      </c>
      <c r="CS111" s="281" t="str">
        <f ca="true">+IF(OFFSET('Sanitation Data'!$E$31,0,10*ROW('Sanitation Data'!E105))="","",OFFSET('Sanitation Data'!$E$31,0,10*ROW('Sanitation Data'!E105)))</f>
        <v/>
      </c>
      <c r="CT111" s="281" t="str">
        <f ca="true">+IF(OFFSET('Sanitation Data'!$E$32,0,10*ROW('Sanitation Data'!E105))="","",OFFSET('Sanitation Data'!$E$32,0,10*ROW('Sanitation Data'!E105)))</f>
        <v/>
      </c>
      <c r="CU111" s="281" t="str">
        <f ca="true">+IF(OFFSET('Sanitation Data'!$F$28,0,10*ROW('Sanitation Data'!F105))="","",OFFSET('Sanitation Data'!$F$28,0,10*ROW('Sanitation Data'!F105)))</f>
        <v/>
      </c>
      <c r="CV111" s="281" t="str">
        <f ca="true">+IF(OFFSET('Sanitation Data'!$F$29,0,10*ROW('Sanitation Data'!F105))="","",OFFSET('Sanitation Data'!$F$29,0,10*ROW('Sanitation Data'!F105)))</f>
        <v/>
      </c>
      <c r="CW111" s="281" t="str">
        <f ca="true">+IF(OFFSET('Sanitation Data'!$F$30,0,10*ROW('Sanitation Data'!F105))="","",OFFSET('Sanitation Data'!$F$30,0,10*ROW('Sanitation Data'!F105)))</f>
        <v/>
      </c>
      <c r="CX111" s="281" t="str">
        <f ca="true">+IF(OFFSET('Sanitation Data'!$F$31,0,10*ROW('Sanitation Data'!F105))="","",OFFSET('Sanitation Data'!$F$31,0,10*ROW('Sanitation Data'!F105)))</f>
        <v/>
      </c>
      <c r="CY111" s="281" t="str">
        <f ca="true">+IF(OFFSET('Sanitation Data'!$F$32,0,10*ROW('Sanitation Data'!F105))="","",OFFSET('Sanitation Data'!$F$32,0,10*ROW('Sanitation Data'!F105)))</f>
        <v/>
      </c>
      <c r="CZ111" s="281" t="str">
        <f ca="true">+IF(OFFSET('Sanitation Data'!$G$28,0,10*ROW('Sanitation Data'!G105))="","",OFFSET('Sanitation Data'!$G$28,0,10*ROW('Sanitation Data'!G105)))</f>
        <v/>
      </c>
      <c r="DA111" s="281" t="str">
        <f ca="true">+IF(OFFSET('Sanitation Data'!$G$29,0,10*ROW('Sanitation Data'!G105))="","",OFFSET('Sanitation Data'!$G$29,0,10*ROW('Sanitation Data'!G105)))</f>
        <v/>
      </c>
      <c r="DB111" s="281" t="str">
        <f ca="true">+IF(OFFSET('Sanitation Data'!$G$30,0,10*ROW('Sanitation Data'!G105))="","",OFFSET('Sanitation Data'!$G$30,0,10*ROW('Sanitation Data'!G105)))</f>
        <v/>
      </c>
      <c r="DC111" s="281" t="str">
        <f ca="true">+IF(OFFSET('Sanitation Data'!$G$31,0,10*ROW('Sanitation Data'!G105))="","",OFFSET('Sanitation Data'!$G$31,0,10*ROW('Sanitation Data'!G105)))</f>
        <v/>
      </c>
      <c r="DD111" s="281" t="str">
        <f ca="true">+IF(OFFSET('Sanitation Data'!$G$32,0,10*ROW('Sanitation Data'!G105))="","",OFFSET('Sanitation Data'!$G$32,0,10*ROW('Sanitation Data'!G105)))</f>
        <v/>
      </c>
      <c r="DE111" s="281" t="str">
        <f ca="true">+IF(OFFSET('Sanitation Data'!$H$28,0,10*ROW('Sanitation Data'!H105))="","",OFFSET('Sanitation Data'!$H$28,0,10*ROW('Sanitation Data'!H105)))</f>
        <v/>
      </c>
      <c r="DF111" s="281" t="str">
        <f ca="true">+IF(OFFSET('Sanitation Data'!$H$29,0,10*ROW('Sanitation Data'!H105))="","",OFFSET('Sanitation Data'!$H$29,0,10*ROW('Sanitation Data'!H105)))</f>
        <v/>
      </c>
      <c r="DG111" s="281" t="str">
        <f ca="true">+IF(OFFSET('Sanitation Data'!$H$30,0,10*ROW('Sanitation Data'!H105))="","",OFFSET('Sanitation Data'!$H$30,0,10*ROW('Sanitation Data'!H105)))</f>
        <v/>
      </c>
      <c r="DH111" s="281" t="str">
        <f ca="true">+IF(OFFSET('Sanitation Data'!$H$31,0,10*ROW('Sanitation Data'!H105))="","",OFFSET('Sanitation Data'!$H$31,0,10*ROW('Sanitation Data'!H105)))</f>
        <v/>
      </c>
      <c r="DI111" s="281" t="str">
        <f ca="true">+IF(OFFSET('Sanitation Data'!$H$32,0,10*ROW('Sanitation Data'!H105))="","",OFFSET('Sanitation Data'!$H$32,0,10*ROW('Sanitation Data'!H105)))</f>
        <v/>
      </c>
      <c r="DJ111" s="281" t="str">
        <f ca="true">+IF(OFFSET('Sanitation Data'!$I$28,0,10*ROW('Sanitation Data'!I105))="","",OFFSET('Sanitation Data'!$I$28,0,10*ROW('Sanitation Data'!I105)))</f>
        <v/>
      </c>
      <c r="DK111" s="281" t="str">
        <f ca="true">+IF(OFFSET('Sanitation Data'!$I$29,0,10*ROW('Sanitation Data'!I105))="","",OFFSET('Sanitation Data'!$I$29,0,10*ROW('Sanitation Data'!I105)))</f>
        <v/>
      </c>
      <c r="DL111" s="281" t="str">
        <f ca="true">+IF(OFFSET('Sanitation Data'!$I$30,0,10*ROW('Sanitation Data'!I105))="","",OFFSET('Sanitation Data'!$I$30,0,10*ROW('Sanitation Data'!I105)))</f>
        <v/>
      </c>
      <c r="DM111" s="281" t="str">
        <f ca="true">+IF(OFFSET('Sanitation Data'!$I$31,0,10*ROW('Sanitation Data'!I105))="","",OFFSET('Sanitation Data'!$I$31,0,10*ROW('Sanitation Data'!I105)))</f>
        <v/>
      </c>
      <c r="DN111" s="281" t="str">
        <f ca="true">+IF(OFFSET('Sanitation Data'!$I$32,0,10*ROW('Sanitation Data'!I105))="","",OFFSET('Sanitation Data'!$I$32,0,10*ROW('Sanitation Data'!I105)))</f>
        <v/>
      </c>
      <c r="DO111" s="281" t="str">
        <f ca="true">+IF(OFFSET('Hygiene Data'!$D$11,0,10*ROW('Hygiene Data'!D105))="","",OFFSET('Hygiene Data'!$D$11,0,10*ROW('Hygiene Data'!D105)))</f>
        <v/>
      </c>
      <c r="DP111" s="281" t="str">
        <f ca="true">+IF(OFFSET('Hygiene Data'!$D$12,0,10*ROW('Hygiene Data'!D105))="","",OFFSET('Hygiene Data'!$D$12,0,10*ROW('Hygiene Data'!D105)))</f>
        <v/>
      </c>
      <c r="DQ111" s="281" t="str">
        <f ca="true">+IF(OFFSET('Hygiene Data'!$D$13,0,10*ROW('Hygiene Data'!D105))="","",OFFSET('Hygiene Data'!$D$13,0,10*ROW('Hygiene Data'!D105)))</f>
        <v/>
      </c>
      <c r="DR111" s="281" t="str">
        <f ca="true">+IF(OFFSET('Hygiene Data'!$E$11,0,10*ROW('Hygiene Data'!E105))="","",OFFSET('Hygiene Data'!$E$11,0,10*ROW('Hygiene Data'!E105)))</f>
        <v/>
      </c>
      <c r="DS111" s="281" t="str">
        <f ca="true">+IF(OFFSET('Hygiene Data'!$E$12,0,10*ROW('Hygiene Data'!E105))="","",OFFSET('Hygiene Data'!$E$12,0,10*ROW('Hygiene Data'!E105)))</f>
        <v/>
      </c>
      <c r="DT111" s="281" t="str">
        <f ca="true">+IF(OFFSET('Hygiene Data'!$E$13,0,10*ROW('Hygiene Data'!E105))="","",OFFSET('Hygiene Data'!$E$13,0,10*ROW('Hygiene Data'!E105)))</f>
        <v/>
      </c>
      <c r="DU111" s="281" t="str">
        <f ca="true">+IF(OFFSET('Hygiene Data'!$F$11,0,10*ROW('Hygiene Data'!F105))="","",OFFSET('Hygiene Data'!$F$11,0,10*ROW('Hygiene Data'!F105)))</f>
        <v/>
      </c>
      <c r="DV111" s="281" t="str">
        <f ca="true">+IF(OFFSET('Hygiene Data'!$F$12,0,10*ROW('Hygiene Data'!F105))="","",OFFSET('Hygiene Data'!$F$12,0,10*ROW('Hygiene Data'!F105)))</f>
        <v/>
      </c>
      <c r="DW111" s="281" t="str">
        <f ca="true">+IF(OFFSET('Hygiene Data'!$F$13,0,10*ROW('Hygiene Data'!F105))="","",OFFSET('Hygiene Data'!$F$13,0,10*ROW('Hygiene Data'!F105)))</f>
        <v/>
      </c>
      <c r="DX111" s="281" t="str">
        <f ca="true">+IF(OFFSET('Hygiene Data'!$G$11,0,10*ROW('Hygiene Data'!G105))="","",OFFSET('Hygiene Data'!$G$11,0,10*ROW('Hygiene Data'!G105)))</f>
        <v/>
      </c>
      <c r="DY111" s="281" t="str">
        <f ca="true">+IF(OFFSET('Hygiene Data'!$G$12,0,10*ROW('Hygiene Data'!G105))="","",OFFSET('Hygiene Data'!$G$12,0,10*ROW('Hygiene Data'!G105)))</f>
        <v/>
      </c>
      <c r="DZ111" s="281" t="str">
        <f ca="true">+IF(OFFSET('Hygiene Data'!$G$13,0,10*ROW('Hygiene Data'!G105))="","",OFFSET('Hygiene Data'!$G$13,0,10*ROW('Hygiene Data'!G105)))</f>
        <v/>
      </c>
      <c r="EA111" s="281" t="str">
        <f ca="true">+IF(OFFSET('Hygiene Data'!$H$11,0,10*ROW('Hygiene Data'!H105))="","",OFFSET('Hygiene Data'!$H$11,0,10*ROW('Hygiene Data'!H105)))</f>
        <v/>
      </c>
      <c r="EB111" s="281" t="str">
        <f ca="true">+IF(OFFSET('Hygiene Data'!$H$12,0,10*ROW('Hygiene Data'!H105))="","",OFFSET('Hygiene Data'!$H$12,0,10*ROW('Hygiene Data'!H105)))</f>
        <v/>
      </c>
      <c r="EC111" s="281" t="str">
        <f ca="true">+IF(OFFSET('Hygiene Data'!$H$13,0,10*ROW('Hygiene Data'!H105))="","",OFFSET('Hygiene Data'!$H$13,0,10*ROW('Hygiene Data'!H105)))</f>
        <v/>
      </c>
      <c r="ED111" s="281" t="str">
        <f ca="true">+IF(OFFSET('Hygiene Data'!$I$11,0,10*ROW('Hygiene Data'!I105))="","",OFFSET('Hygiene Data'!$I$11,0,10*ROW('Hygiene Data'!I105)))</f>
        <v/>
      </c>
      <c r="EE111" s="281" t="str">
        <f ca="true">+IF(OFFSET('Hygiene Data'!$I$12,0,10*ROW('Hygiene Data'!I105))="","",OFFSET('Hygiene Data'!$I$12,0,10*ROW('Hygiene Data'!I105)))</f>
        <v/>
      </c>
      <c r="EF111" s="281"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7"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1"/>
      <c r="BS112" s="281" t="str">
        <f ca="true">+IF(OFFSET('Water Data'!$D$27,0,10*ROW('Water Data'!D106))="","",OFFSET('Water Data'!$D$27,0,10*ROW('Water Data'!D106)))</f>
        <v/>
      </c>
      <c r="BT112" s="281" t="str">
        <f ca="true">+IF(OFFSET('Water Data'!$D$28,0,10*ROW('Water Data'!D106))="","",OFFSET('Water Data'!$D$28,0,10*ROW('Water Data'!D106)))</f>
        <v/>
      </c>
      <c r="BU112" s="281" t="str">
        <f ca="true">+IF(OFFSET('Water Data'!$D$29,0,10*ROW('Water Data'!D106))="","",OFFSET('Water Data'!$D$29,0,10*ROW('Water Data'!D106)))</f>
        <v/>
      </c>
      <c r="BV112" s="281" t="str">
        <f ca="true">+IF(OFFSET('Water Data'!$E$27,0,10*ROW('Water Data'!E106))="","",OFFSET('Water Data'!$E$27,0,10*ROW('Water Data'!E106)))</f>
        <v/>
      </c>
      <c r="BW112" s="281" t="str">
        <f ca="true">+IF(OFFSET('Water Data'!$E$28,0,10*ROW('Water Data'!E106))="","",OFFSET('Water Data'!$E$28,0,10*ROW('Water Data'!E106)))</f>
        <v/>
      </c>
      <c r="BX112" s="281" t="str">
        <f ca="true">+IF(OFFSET('Water Data'!$E$29,0,10*ROW('Water Data'!E106))="","",OFFSET('Water Data'!$E$29,0,10*ROW('Water Data'!E106)))</f>
        <v/>
      </c>
      <c r="BY112" s="281" t="str">
        <f ca="true">+IF(OFFSET('Water Data'!$F$27,0,10*ROW('Water Data'!F106))="","",OFFSET('Water Data'!$F$27,0,10*ROW('Water Data'!F106)))</f>
        <v/>
      </c>
      <c r="BZ112" s="281" t="str">
        <f ca="true">+IF(OFFSET('Water Data'!$F$28,0,10*ROW('Water Data'!F106))="","",OFFSET('Water Data'!$F$28,0,10*ROW('Water Data'!F106)))</f>
        <v/>
      </c>
      <c r="CA112" s="281" t="str">
        <f ca="true">+IF(OFFSET('Water Data'!$F$29,0,10*ROW('Water Data'!F106))="","",OFFSET('Water Data'!$F$29,0,10*ROW('Water Data'!F106)))</f>
        <v/>
      </c>
      <c r="CB112" s="281" t="str">
        <f ca="true">+IF(OFFSET('Water Data'!$G$27,0,10*ROW('Water Data'!G106))="","",OFFSET('Water Data'!$G$27,0,10*ROW('Water Data'!G106)))</f>
        <v/>
      </c>
      <c r="CC112" s="281" t="str">
        <f ca="true">+IF(OFFSET('Water Data'!$G$28,0,10*ROW('Water Data'!G106))="","",OFFSET('Water Data'!$G$28,0,10*ROW('Water Data'!G106)))</f>
        <v/>
      </c>
      <c r="CD112" s="281" t="str">
        <f ca="true">+IF(OFFSET('Water Data'!$G$29,0,10*ROW('Water Data'!G106))="","",OFFSET('Water Data'!$G$29,0,10*ROW('Water Data'!G106)))</f>
        <v/>
      </c>
      <c r="CE112" s="281" t="str">
        <f ca="true">+IF(OFFSET('Water Data'!$H$27,0,10*ROW('Water Data'!H106))="","",OFFSET('Water Data'!$H$27,0,10*ROW('Water Data'!H106)))</f>
        <v/>
      </c>
      <c r="CF112" s="281" t="str">
        <f ca="true">+IF(OFFSET('Water Data'!$H$28,0,10*ROW('Water Data'!H106))="","",OFFSET('Water Data'!$H$28,0,10*ROW('Water Data'!H106)))</f>
        <v/>
      </c>
      <c r="CG112" s="281" t="str">
        <f ca="true">+IF(OFFSET('Water Data'!$H$29,0,10*ROW('Water Data'!H106))="","",OFFSET('Water Data'!$H$29,0,10*ROW('Water Data'!H106)))</f>
        <v/>
      </c>
      <c r="CH112" s="281" t="str">
        <f ca="true">+IF(OFFSET('Water Data'!$I$27,0,10*ROW('Water Data'!I106))="","",OFFSET('Water Data'!$I$27,0,10*ROW('Water Data'!I106)))</f>
        <v/>
      </c>
      <c r="CI112" s="281" t="str">
        <f ca="true">+IF(OFFSET('Water Data'!$I$28,0,10*ROW('Water Data'!I106))="","",OFFSET('Water Data'!$I$28,0,10*ROW('Water Data'!I106)))</f>
        <v/>
      </c>
      <c r="CJ112" s="281" t="str">
        <f ca="true">+IF(OFFSET('Water Data'!$I$29,0,10*ROW('Water Data'!I106))="","",OFFSET('Water Data'!$I$29,0,10*ROW('Water Data'!I106)))</f>
        <v/>
      </c>
      <c r="CK112" s="281" t="str">
        <f ca="true">+IF(OFFSET('Sanitation Data'!$D$28,0,10*ROW('Sanitation Data'!D106))="","",OFFSET('Sanitation Data'!$D$28,0,10*ROW('Sanitation Data'!D106)))</f>
        <v/>
      </c>
      <c r="CL112" s="281" t="str">
        <f ca="true">+IF(OFFSET('Sanitation Data'!$D$29,0,10*ROW('Sanitation Data'!D106))="","",OFFSET('Sanitation Data'!$D$29,0,10*ROW('Sanitation Data'!D106)))</f>
        <v/>
      </c>
      <c r="CM112" s="281" t="str">
        <f ca="true">+IF(OFFSET('Sanitation Data'!$D$30,0,10*ROW('Sanitation Data'!D106))="","",OFFSET('Sanitation Data'!$D$30,0,10*ROW('Sanitation Data'!D106)))</f>
        <v/>
      </c>
      <c r="CN112" s="281" t="str">
        <f ca="true">+IF(OFFSET('Sanitation Data'!$D$31,0,10*ROW('Sanitation Data'!D106))="","",OFFSET('Sanitation Data'!$D$31,0,10*ROW('Sanitation Data'!D106)))</f>
        <v/>
      </c>
      <c r="CO112" s="281" t="str">
        <f ca="true">+IF(OFFSET('Sanitation Data'!$D$32,0,10*ROW('Sanitation Data'!D106))="","",OFFSET('Sanitation Data'!$D$32,0,10*ROW('Sanitation Data'!D106)))</f>
        <v/>
      </c>
      <c r="CP112" s="281" t="str">
        <f ca="true">+IF(OFFSET('Sanitation Data'!$E$28,0,10*ROW('Sanitation Data'!E106))="","",OFFSET('Sanitation Data'!$E$28,0,10*ROW('Sanitation Data'!E106)))</f>
        <v/>
      </c>
      <c r="CQ112" s="281" t="str">
        <f ca="true">+IF(OFFSET('Sanitation Data'!$E$29,0,10*ROW('Sanitation Data'!E106))="","",OFFSET('Sanitation Data'!$E$29,0,10*ROW('Sanitation Data'!E106)))</f>
        <v/>
      </c>
      <c r="CR112" s="281" t="str">
        <f ca="true">+IF(OFFSET('Sanitation Data'!$E$30,0,10*ROW('Sanitation Data'!E106))="","",OFFSET('Sanitation Data'!$E$30,0,10*ROW('Sanitation Data'!E106)))</f>
        <v/>
      </c>
      <c r="CS112" s="281" t="str">
        <f ca="true">+IF(OFFSET('Sanitation Data'!$E$31,0,10*ROW('Sanitation Data'!E106))="","",OFFSET('Sanitation Data'!$E$31,0,10*ROW('Sanitation Data'!E106)))</f>
        <v/>
      </c>
      <c r="CT112" s="281" t="str">
        <f ca="true">+IF(OFFSET('Sanitation Data'!$E$32,0,10*ROW('Sanitation Data'!E106))="","",OFFSET('Sanitation Data'!$E$32,0,10*ROW('Sanitation Data'!E106)))</f>
        <v/>
      </c>
      <c r="CU112" s="281" t="str">
        <f ca="true">+IF(OFFSET('Sanitation Data'!$F$28,0,10*ROW('Sanitation Data'!F106))="","",OFFSET('Sanitation Data'!$F$28,0,10*ROW('Sanitation Data'!F106)))</f>
        <v/>
      </c>
      <c r="CV112" s="281" t="str">
        <f ca="true">+IF(OFFSET('Sanitation Data'!$F$29,0,10*ROW('Sanitation Data'!F106))="","",OFFSET('Sanitation Data'!$F$29,0,10*ROW('Sanitation Data'!F106)))</f>
        <v/>
      </c>
      <c r="CW112" s="281" t="str">
        <f ca="true">+IF(OFFSET('Sanitation Data'!$F$30,0,10*ROW('Sanitation Data'!F106))="","",OFFSET('Sanitation Data'!$F$30,0,10*ROW('Sanitation Data'!F106)))</f>
        <v/>
      </c>
      <c r="CX112" s="281" t="str">
        <f ca="true">+IF(OFFSET('Sanitation Data'!$F$31,0,10*ROW('Sanitation Data'!F106))="","",OFFSET('Sanitation Data'!$F$31,0,10*ROW('Sanitation Data'!F106)))</f>
        <v/>
      </c>
      <c r="CY112" s="281" t="str">
        <f ca="true">+IF(OFFSET('Sanitation Data'!$F$32,0,10*ROW('Sanitation Data'!F106))="","",OFFSET('Sanitation Data'!$F$32,0,10*ROW('Sanitation Data'!F106)))</f>
        <v/>
      </c>
      <c r="CZ112" s="281" t="str">
        <f ca="true">+IF(OFFSET('Sanitation Data'!$G$28,0,10*ROW('Sanitation Data'!G106))="","",OFFSET('Sanitation Data'!$G$28,0,10*ROW('Sanitation Data'!G106)))</f>
        <v/>
      </c>
      <c r="DA112" s="281" t="str">
        <f ca="true">+IF(OFFSET('Sanitation Data'!$G$29,0,10*ROW('Sanitation Data'!G106))="","",OFFSET('Sanitation Data'!$G$29,0,10*ROW('Sanitation Data'!G106)))</f>
        <v/>
      </c>
      <c r="DB112" s="281" t="str">
        <f ca="true">+IF(OFFSET('Sanitation Data'!$G$30,0,10*ROW('Sanitation Data'!G106))="","",OFFSET('Sanitation Data'!$G$30,0,10*ROW('Sanitation Data'!G106)))</f>
        <v/>
      </c>
      <c r="DC112" s="281" t="str">
        <f ca="true">+IF(OFFSET('Sanitation Data'!$G$31,0,10*ROW('Sanitation Data'!G106))="","",OFFSET('Sanitation Data'!$G$31,0,10*ROW('Sanitation Data'!G106)))</f>
        <v/>
      </c>
      <c r="DD112" s="281" t="str">
        <f ca="true">+IF(OFFSET('Sanitation Data'!$G$32,0,10*ROW('Sanitation Data'!G106))="","",OFFSET('Sanitation Data'!$G$32,0,10*ROW('Sanitation Data'!G106)))</f>
        <v/>
      </c>
      <c r="DE112" s="281" t="str">
        <f ca="true">+IF(OFFSET('Sanitation Data'!$H$28,0,10*ROW('Sanitation Data'!H106))="","",OFFSET('Sanitation Data'!$H$28,0,10*ROW('Sanitation Data'!H106)))</f>
        <v/>
      </c>
      <c r="DF112" s="281" t="str">
        <f ca="true">+IF(OFFSET('Sanitation Data'!$H$29,0,10*ROW('Sanitation Data'!H106))="","",OFFSET('Sanitation Data'!$H$29,0,10*ROW('Sanitation Data'!H106)))</f>
        <v/>
      </c>
      <c r="DG112" s="281" t="str">
        <f ca="true">+IF(OFFSET('Sanitation Data'!$H$30,0,10*ROW('Sanitation Data'!H106))="","",OFFSET('Sanitation Data'!$H$30,0,10*ROW('Sanitation Data'!H106)))</f>
        <v/>
      </c>
      <c r="DH112" s="281" t="str">
        <f ca="true">+IF(OFFSET('Sanitation Data'!$H$31,0,10*ROW('Sanitation Data'!H106))="","",OFFSET('Sanitation Data'!$H$31,0,10*ROW('Sanitation Data'!H106)))</f>
        <v/>
      </c>
      <c r="DI112" s="281" t="str">
        <f ca="true">+IF(OFFSET('Sanitation Data'!$H$32,0,10*ROW('Sanitation Data'!H106))="","",OFFSET('Sanitation Data'!$H$32,0,10*ROW('Sanitation Data'!H106)))</f>
        <v/>
      </c>
      <c r="DJ112" s="281" t="str">
        <f ca="true">+IF(OFFSET('Sanitation Data'!$I$28,0,10*ROW('Sanitation Data'!I106))="","",OFFSET('Sanitation Data'!$I$28,0,10*ROW('Sanitation Data'!I106)))</f>
        <v/>
      </c>
      <c r="DK112" s="281" t="str">
        <f ca="true">+IF(OFFSET('Sanitation Data'!$I$29,0,10*ROW('Sanitation Data'!I106))="","",OFFSET('Sanitation Data'!$I$29,0,10*ROW('Sanitation Data'!I106)))</f>
        <v/>
      </c>
      <c r="DL112" s="281" t="str">
        <f ca="true">+IF(OFFSET('Sanitation Data'!$I$30,0,10*ROW('Sanitation Data'!I106))="","",OFFSET('Sanitation Data'!$I$30,0,10*ROW('Sanitation Data'!I106)))</f>
        <v/>
      </c>
      <c r="DM112" s="281" t="str">
        <f ca="true">+IF(OFFSET('Sanitation Data'!$I$31,0,10*ROW('Sanitation Data'!I106))="","",OFFSET('Sanitation Data'!$I$31,0,10*ROW('Sanitation Data'!I106)))</f>
        <v/>
      </c>
      <c r="DN112" s="281" t="str">
        <f ca="true">+IF(OFFSET('Sanitation Data'!$I$32,0,10*ROW('Sanitation Data'!I106))="","",OFFSET('Sanitation Data'!$I$32,0,10*ROW('Sanitation Data'!I106)))</f>
        <v/>
      </c>
      <c r="DO112" s="281" t="str">
        <f ca="true">+IF(OFFSET('Hygiene Data'!$D$11,0,10*ROW('Hygiene Data'!D106))="","",OFFSET('Hygiene Data'!$D$11,0,10*ROW('Hygiene Data'!D106)))</f>
        <v/>
      </c>
      <c r="DP112" s="281" t="str">
        <f ca="true">+IF(OFFSET('Hygiene Data'!$D$12,0,10*ROW('Hygiene Data'!D106))="","",OFFSET('Hygiene Data'!$D$12,0,10*ROW('Hygiene Data'!D106)))</f>
        <v/>
      </c>
      <c r="DQ112" s="281" t="str">
        <f ca="true">+IF(OFFSET('Hygiene Data'!$D$13,0,10*ROW('Hygiene Data'!D106))="","",OFFSET('Hygiene Data'!$D$13,0,10*ROW('Hygiene Data'!D106)))</f>
        <v/>
      </c>
      <c r="DR112" s="281" t="str">
        <f ca="true">+IF(OFFSET('Hygiene Data'!$E$11,0,10*ROW('Hygiene Data'!E106))="","",OFFSET('Hygiene Data'!$E$11,0,10*ROW('Hygiene Data'!E106)))</f>
        <v/>
      </c>
      <c r="DS112" s="281" t="str">
        <f ca="true">+IF(OFFSET('Hygiene Data'!$E$12,0,10*ROW('Hygiene Data'!E106))="","",OFFSET('Hygiene Data'!$E$12,0,10*ROW('Hygiene Data'!E106)))</f>
        <v/>
      </c>
      <c r="DT112" s="281" t="str">
        <f ca="true">+IF(OFFSET('Hygiene Data'!$E$13,0,10*ROW('Hygiene Data'!E106))="","",OFFSET('Hygiene Data'!$E$13,0,10*ROW('Hygiene Data'!E106)))</f>
        <v/>
      </c>
      <c r="DU112" s="281" t="str">
        <f ca="true">+IF(OFFSET('Hygiene Data'!$F$11,0,10*ROW('Hygiene Data'!F106))="","",OFFSET('Hygiene Data'!$F$11,0,10*ROW('Hygiene Data'!F106)))</f>
        <v/>
      </c>
      <c r="DV112" s="281" t="str">
        <f ca="true">+IF(OFFSET('Hygiene Data'!$F$12,0,10*ROW('Hygiene Data'!F106))="","",OFFSET('Hygiene Data'!$F$12,0,10*ROW('Hygiene Data'!F106)))</f>
        <v/>
      </c>
      <c r="DW112" s="281" t="str">
        <f ca="true">+IF(OFFSET('Hygiene Data'!$F$13,0,10*ROW('Hygiene Data'!F106))="","",OFFSET('Hygiene Data'!$F$13,0,10*ROW('Hygiene Data'!F106)))</f>
        <v/>
      </c>
      <c r="DX112" s="281" t="str">
        <f ca="true">+IF(OFFSET('Hygiene Data'!$G$11,0,10*ROW('Hygiene Data'!G106))="","",OFFSET('Hygiene Data'!$G$11,0,10*ROW('Hygiene Data'!G106)))</f>
        <v/>
      </c>
      <c r="DY112" s="281" t="str">
        <f ca="true">+IF(OFFSET('Hygiene Data'!$G$12,0,10*ROW('Hygiene Data'!G106))="","",OFFSET('Hygiene Data'!$G$12,0,10*ROW('Hygiene Data'!G106)))</f>
        <v/>
      </c>
      <c r="DZ112" s="281" t="str">
        <f ca="true">+IF(OFFSET('Hygiene Data'!$G$13,0,10*ROW('Hygiene Data'!G106))="","",OFFSET('Hygiene Data'!$G$13,0,10*ROW('Hygiene Data'!G106)))</f>
        <v/>
      </c>
      <c r="EA112" s="281" t="str">
        <f ca="true">+IF(OFFSET('Hygiene Data'!$H$11,0,10*ROW('Hygiene Data'!H106))="","",OFFSET('Hygiene Data'!$H$11,0,10*ROW('Hygiene Data'!H106)))</f>
        <v/>
      </c>
      <c r="EB112" s="281" t="str">
        <f ca="true">+IF(OFFSET('Hygiene Data'!$H$12,0,10*ROW('Hygiene Data'!H106))="","",OFFSET('Hygiene Data'!$H$12,0,10*ROW('Hygiene Data'!H106)))</f>
        <v/>
      </c>
      <c r="EC112" s="281" t="str">
        <f ca="true">+IF(OFFSET('Hygiene Data'!$H$13,0,10*ROW('Hygiene Data'!H106))="","",OFFSET('Hygiene Data'!$H$13,0,10*ROW('Hygiene Data'!H106)))</f>
        <v/>
      </c>
      <c r="ED112" s="281" t="str">
        <f ca="true">+IF(OFFSET('Hygiene Data'!$I$11,0,10*ROW('Hygiene Data'!I106))="","",OFFSET('Hygiene Data'!$I$11,0,10*ROW('Hygiene Data'!I106)))</f>
        <v/>
      </c>
      <c r="EE112" s="281" t="str">
        <f ca="true">+IF(OFFSET('Hygiene Data'!$I$12,0,10*ROW('Hygiene Data'!I106))="","",OFFSET('Hygiene Data'!$I$12,0,10*ROW('Hygiene Data'!I106)))</f>
        <v/>
      </c>
      <c r="EF112" s="281"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7"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1"/>
      <c r="BS113" s="281" t="str">
        <f ca="true">+IF(OFFSET('Water Data'!$D$27,0,10*ROW('Water Data'!D107))="","",OFFSET('Water Data'!$D$27,0,10*ROW('Water Data'!D107)))</f>
        <v/>
      </c>
      <c r="BT113" s="281" t="str">
        <f ca="true">+IF(OFFSET('Water Data'!$D$28,0,10*ROW('Water Data'!D107))="","",OFFSET('Water Data'!$D$28,0,10*ROW('Water Data'!D107)))</f>
        <v/>
      </c>
      <c r="BU113" s="281" t="str">
        <f ca="true">+IF(OFFSET('Water Data'!$D$29,0,10*ROW('Water Data'!D107))="","",OFFSET('Water Data'!$D$29,0,10*ROW('Water Data'!D107)))</f>
        <v/>
      </c>
      <c r="BV113" s="281" t="str">
        <f ca="true">+IF(OFFSET('Water Data'!$E$27,0,10*ROW('Water Data'!E107))="","",OFFSET('Water Data'!$E$27,0,10*ROW('Water Data'!E107)))</f>
        <v/>
      </c>
      <c r="BW113" s="281" t="str">
        <f ca="true">+IF(OFFSET('Water Data'!$E$28,0,10*ROW('Water Data'!E107))="","",OFFSET('Water Data'!$E$28,0,10*ROW('Water Data'!E107)))</f>
        <v/>
      </c>
      <c r="BX113" s="281" t="str">
        <f ca="true">+IF(OFFSET('Water Data'!$E$29,0,10*ROW('Water Data'!E107))="","",OFFSET('Water Data'!$E$29,0,10*ROW('Water Data'!E107)))</f>
        <v/>
      </c>
      <c r="BY113" s="281" t="str">
        <f ca="true">+IF(OFFSET('Water Data'!$F$27,0,10*ROW('Water Data'!F107))="","",OFFSET('Water Data'!$F$27,0,10*ROW('Water Data'!F107)))</f>
        <v/>
      </c>
      <c r="BZ113" s="281" t="str">
        <f ca="true">+IF(OFFSET('Water Data'!$F$28,0,10*ROW('Water Data'!F107))="","",OFFSET('Water Data'!$F$28,0,10*ROW('Water Data'!F107)))</f>
        <v/>
      </c>
      <c r="CA113" s="281" t="str">
        <f ca="true">+IF(OFFSET('Water Data'!$F$29,0,10*ROW('Water Data'!F107))="","",OFFSET('Water Data'!$F$29,0,10*ROW('Water Data'!F107)))</f>
        <v/>
      </c>
      <c r="CB113" s="281" t="str">
        <f ca="true">+IF(OFFSET('Water Data'!$G$27,0,10*ROW('Water Data'!G107))="","",OFFSET('Water Data'!$G$27,0,10*ROW('Water Data'!G107)))</f>
        <v/>
      </c>
      <c r="CC113" s="281" t="str">
        <f ca="true">+IF(OFFSET('Water Data'!$G$28,0,10*ROW('Water Data'!G107))="","",OFFSET('Water Data'!$G$28,0,10*ROW('Water Data'!G107)))</f>
        <v/>
      </c>
      <c r="CD113" s="281" t="str">
        <f ca="true">+IF(OFFSET('Water Data'!$G$29,0,10*ROW('Water Data'!G107))="","",OFFSET('Water Data'!$G$29,0,10*ROW('Water Data'!G107)))</f>
        <v/>
      </c>
      <c r="CE113" s="281" t="str">
        <f ca="true">+IF(OFFSET('Water Data'!$H$27,0,10*ROW('Water Data'!H107))="","",OFFSET('Water Data'!$H$27,0,10*ROW('Water Data'!H107)))</f>
        <v/>
      </c>
      <c r="CF113" s="281" t="str">
        <f ca="true">+IF(OFFSET('Water Data'!$H$28,0,10*ROW('Water Data'!H107))="","",OFFSET('Water Data'!$H$28,0,10*ROW('Water Data'!H107)))</f>
        <v/>
      </c>
      <c r="CG113" s="281" t="str">
        <f ca="true">+IF(OFFSET('Water Data'!$H$29,0,10*ROW('Water Data'!H107))="","",OFFSET('Water Data'!$H$29,0,10*ROW('Water Data'!H107)))</f>
        <v/>
      </c>
      <c r="CH113" s="281" t="str">
        <f ca="true">+IF(OFFSET('Water Data'!$I$27,0,10*ROW('Water Data'!I107))="","",OFFSET('Water Data'!$I$27,0,10*ROW('Water Data'!I107)))</f>
        <v/>
      </c>
      <c r="CI113" s="281" t="str">
        <f ca="true">+IF(OFFSET('Water Data'!$I$28,0,10*ROW('Water Data'!I107))="","",OFFSET('Water Data'!$I$28,0,10*ROW('Water Data'!I107)))</f>
        <v/>
      </c>
      <c r="CJ113" s="281" t="str">
        <f ca="true">+IF(OFFSET('Water Data'!$I$29,0,10*ROW('Water Data'!I107))="","",OFFSET('Water Data'!$I$29,0,10*ROW('Water Data'!I107)))</f>
        <v/>
      </c>
      <c r="CK113" s="281" t="str">
        <f ca="true">+IF(OFFSET('Sanitation Data'!$D$28,0,10*ROW('Sanitation Data'!D107))="","",OFFSET('Sanitation Data'!$D$28,0,10*ROW('Sanitation Data'!D107)))</f>
        <v/>
      </c>
      <c r="CL113" s="281" t="str">
        <f ca="true">+IF(OFFSET('Sanitation Data'!$D$29,0,10*ROW('Sanitation Data'!D107))="","",OFFSET('Sanitation Data'!$D$29,0,10*ROW('Sanitation Data'!D107)))</f>
        <v/>
      </c>
      <c r="CM113" s="281" t="str">
        <f ca="true">+IF(OFFSET('Sanitation Data'!$D$30,0,10*ROW('Sanitation Data'!D107))="","",OFFSET('Sanitation Data'!$D$30,0,10*ROW('Sanitation Data'!D107)))</f>
        <v/>
      </c>
      <c r="CN113" s="281" t="str">
        <f ca="true">+IF(OFFSET('Sanitation Data'!$D$31,0,10*ROW('Sanitation Data'!D107))="","",OFFSET('Sanitation Data'!$D$31,0,10*ROW('Sanitation Data'!D107)))</f>
        <v/>
      </c>
      <c r="CO113" s="281" t="str">
        <f ca="true">+IF(OFFSET('Sanitation Data'!$D$32,0,10*ROW('Sanitation Data'!D107))="","",OFFSET('Sanitation Data'!$D$32,0,10*ROW('Sanitation Data'!D107)))</f>
        <v/>
      </c>
      <c r="CP113" s="281" t="str">
        <f ca="true">+IF(OFFSET('Sanitation Data'!$E$28,0,10*ROW('Sanitation Data'!E107))="","",OFFSET('Sanitation Data'!$E$28,0,10*ROW('Sanitation Data'!E107)))</f>
        <v/>
      </c>
      <c r="CQ113" s="281" t="str">
        <f ca="true">+IF(OFFSET('Sanitation Data'!$E$29,0,10*ROW('Sanitation Data'!E107))="","",OFFSET('Sanitation Data'!$E$29,0,10*ROW('Sanitation Data'!E107)))</f>
        <v/>
      </c>
      <c r="CR113" s="281" t="str">
        <f ca="true">+IF(OFFSET('Sanitation Data'!$E$30,0,10*ROW('Sanitation Data'!E107))="","",OFFSET('Sanitation Data'!$E$30,0,10*ROW('Sanitation Data'!E107)))</f>
        <v/>
      </c>
      <c r="CS113" s="281" t="str">
        <f ca="true">+IF(OFFSET('Sanitation Data'!$E$31,0,10*ROW('Sanitation Data'!E107))="","",OFFSET('Sanitation Data'!$E$31,0,10*ROW('Sanitation Data'!E107)))</f>
        <v/>
      </c>
      <c r="CT113" s="281" t="str">
        <f ca="true">+IF(OFFSET('Sanitation Data'!$E$32,0,10*ROW('Sanitation Data'!E107))="","",OFFSET('Sanitation Data'!$E$32,0,10*ROW('Sanitation Data'!E107)))</f>
        <v/>
      </c>
      <c r="CU113" s="281" t="str">
        <f ca="true">+IF(OFFSET('Sanitation Data'!$F$28,0,10*ROW('Sanitation Data'!F107))="","",OFFSET('Sanitation Data'!$F$28,0,10*ROW('Sanitation Data'!F107)))</f>
        <v/>
      </c>
      <c r="CV113" s="281" t="str">
        <f ca="true">+IF(OFFSET('Sanitation Data'!$F$29,0,10*ROW('Sanitation Data'!F107))="","",OFFSET('Sanitation Data'!$F$29,0,10*ROW('Sanitation Data'!F107)))</f>
        <v/>
      </c>
      <c r="CW113" s="281" t="str">
        <f ca="true">+IF(OFFSET('Sanitation Data'!$F$30,0,10*ROW('Sanitation Data'!F107))="","",OFFSET('Sanitation Data'!$F$30,0,10*ROW('Sanitation Data'!F107)))</f>
        <v/>
      </c>
      <c r="CX113" s="281" t="str">
        <f ca="true">+IF(OFFSET('Sanitation Data'!$F$31,0,10*ROW('Sanitation Data'!F107))="","",OFFSET('Sanitation Data'!$F$31,0,10*ROW('Sanitation Data'!F107)))</f>
        <v/>
      </c>
      <c r="CY113" s="281" t="str">
        <f ca="true">+IF(OFFSET('Sanitation Data'!$F$32,0,10*ROW('Sanitation Data'!F107))="","",OFFSET('Sanitation Data'!$F$32,0,10*ROW('Sanitation Data'!F107)))</f>
        <v/>
      </c>
      <c r="CZ113" s="281" t="str">
        <f ca="true">+IF(OFFSET('Sanitation Data'!$G$28,0,10*ROW('Sanitation Data'!G107))="","",OFFSET('Sanitation Data'!$G$28,0,10*ROW('Sanitation Data'!G107)))</f>
        <v/>
      </c>
      <c r="DA113" s="281" t="str">
        <f ca="true">+IF(OFFSET('Sanitation Data'!$G$29,0,10*ROW('Sanitation Data'!G107))="","",OFFSET('Sanitation Data'!$G$29,0,10*ROW('Sanitation Data'!G107)))</f>
        <v/>
      </c>
      <c r="DB113" s="281" t="str">
        <f ca="true">+IF(OFFSET('Sanitation Data'!$G$30,0,10*ROW('Sanitation Data'!G107))="","",OFFSET('Sanitation Data'!$G$30,0,10*ROW('Sanitation Data'!G107)))</f>
        <v/>
      </c>
      <c r="DC113" s="281" t="str">
        <f ca="true">+IF(OFFSET('Sanitation Data'!$G$31,0,10*ROW('Sanitation Data'!G107))="","",OFFSET('Sanitation Data'!$G$31,0,10*ROW('Sanitation Data'!G107)))</f>
        <v/>
      </c>
      <c r="DD113" s="281" t="str">
        <f ca="true">+IF(OFFSET('Sanitation Data'!$G$32,0,10*ROW('Sanitation Data'!G107))="","",OFFSET('Sanitation Data'!$G$32,0,10*ROW('Sanitation Data'!G107)))</f>
        <v/>
      </c>
      <c r="DE113" s="281" t="str">
        <f ca="true">+IF(OFFSET('Sanitation Data'!$H$28,0,10*ROW('Sanitation Data'!H107))="","",OFFSET('Sanitation Data'!$H$28,0,10*ROW('Sanitation Data'!H107)))</f>
        <v/>
      </c>
      <c r="DF113" s="281" t="str">
        <f ca="true">+IF(OFFSET('Sanitation Data'!$H$29,0,10*ROW('Sanitation Data'!H107))="","",OFFSET('Sanitation Data'!$H$29,0,10*ROW('Sanitation Data'!H107)))</f>
        <v/>
      </c>
      <c r="DG113" s="281" t="str">
        <f ca="true">+IF(OFFSET('Sanitation Data'!$H$30,0,10*ROW('Sanitation Data'!H107))="","",OFFSET('Sanitation Data'!$H$30,0,10*ROW('Sanitation Data'!H107)))</f>
        <v/>
      </c>
      <c r="DH113" s="281" t="str">
        <f ca="true">+IF(OFFSET('Sanitation Data'!$H$31,0,10*ROW('Sanitation Data'!H107))="","",OFFSET('Sanitation Data'!$H$31,0,10*ROW('Sanitation Data'!H107)))</f>
        <v/>
      </c>
      <c r="DI113" s="281" t="str">
        <f ca="true">+IF(OFFSET('Sanitation Data'!$H$32,0,10*ROW('Sanitation Data'!H107))="","",OFFSET('Sanitation Data'!$H$32,0,10*ROW('Sanitation Data'!H107)))</f>
        <v/>
      </c>
      <c r="DJ113" s="281" t="str">
        <f ca="true">+IF(OFFSET('Sanitation Data'!$I$28,0,10*ROW('Sanitation Data'!I107))="","",OFFSET('Sanitation Data'!$I$28,0,10*ROW('Sanitation Data'!I107)))</f>
        <v/>
      </c>
      <c r="DK113" s="281" t="str">
        <f ca="true">+IF(OFFSET('Sanitation Data'!$I$29,0,10*ROW('Sanitation Data'!I107))="","",OFFSET('Sanitation Data'!$I$29,0,10*ROW('Sanitation Data'!I107)))</f>
        <v/>
      </c>
      <c r="DL113" s="281" t="str">
        <f ca="true">+IF(OFFSET('Sanitation Data'!$I$30,0,10*ROW('Sanitation Data'!I107))="","",OFFSET('Sanitation Data'!$I$30,0,10*ROW('Sanitation Data'!I107)))</f>
        <v/>
      </c>
      <c r="DM113" s="281" t="str">
        <f ca="true">+IF(OFFSET('Sanitation Data'!$I$31,0,10*ROW('Sanitation Data'!I107))="","",OFFSET('Sanitation Data'!$I$31,0,10*ROW('Sanitation Data'!I107)))</f>
        <v/>
      </c>
      <c r="DN113" s="281" t="str">
        <f ca="true">+IF(OFFSET('Sanitation Data'!$I$32,0,10*ROW('Sanitation Data'!I107))="","",OFFSET('Sanitation Data'!$I$32,0,10*ROW('Sanitation Data'!I107)))</f>
        <v/>
      </c>
      <c r="DO113" s="281" t="str">
        <f ca="true">+IF(OFFSET('Hygiene Data'!$D$11,0,10*ROW('Hygiene Data'!D107))="","",OFFSET('Hygiene Data'!$D$11,0,10*ROW('Hygiene Data'!D107)))</f>
        <v/>
      </c>
      <c r="DP113" s="281" t="str">
        <f ca="true">+IF(OFFSET('Hygiene Data'!$D$12,0,10*ROW('Hygiene Data'!D107))="","",OFFSET('Hygiene Data'!$D$12,0,10*ROW('Hygiene Data'!D107)))</f>
        <v/>
      </c>
      <c r="DQ113" s="281" t="str">
        <f ca="true">+IF(OFFSET('Hygiene Data'!$D$13,0,10*ROW('Hygiene Data'!D107))="","",OFFSET('Hygiene Data'!$D$13,0,10*ROW('Hygiene Data'!D107)))</f>
        <v/>
      </c>
      <c r="DR113" s="281" t="str">
        <f ca="true">+IF(OFFSET('Hygiene Data'!$E$11,0,10*ROW('Hygiene Data'!E107))="","",OFFSET('Hygiene Data'!$E$11,0,10*ROW('Hygiene Data'!E107)))</f>
        <v/>
      </c>
      <c r="DS113" s="281" t="str">
        <f ca="true">+IF(OFFSET('Hygiene Data'!$E$12,0,10*ROW('Hygiene Data'!E107))="","",OFFSET('Hygiene Data'!$E$12,0,10*ROW('Hygiene Data'!E107)))</f>
        <v/>
      </c>
      <c r="DT113" s="281" t="str">
        <f ca="true">+IF(OFFSET('Hygiene Data'!$E$13,0,10*ROW('Hygiene Data'!E107))="","",OFFSET('Hygiene Data'!$E$13,0,10*ROW('Hygiene Data'!E107)))</f>
        <v/>
      </c>
      <c r="DU113" s="281" t="str">
        <f ca="true">+IF(OFFSET('Hygiene Data'!$F$11,0,10*ROW('Hygiene Data'!F107))="","",OFFSET('Hygiene Data'!$F$11,0,10*ROW('Hygiene Data'!F107)))</f>
        <v/>
      </c>
      <c r="DV113" s="281" t="str">
        <f ca="true">+IF(OFFSET('Hygiene Data'!$F$12,0,10*ROW('Hygiene Data'!F107))="","",OFFSET('Hygiene Data'!$F$12,0,10*ROW('Hygiene Data'!F107)))</f>
        <v/>
      </c>
      <c r="DW113" s="281" t="str">
        <f ca="true">+IF(OFFSET('Hygiene Data'!$F$13,0,10*ROW('Hygiene Data'!F107))="","",OFFSET('Hygiene Data'!$F$13,0,10*ROW('Hygiene Data'!F107)))</f>
        <v/>
      </c>
      <c r="DX113" s="281" t="str">
        <f ca="true">+IF(OFFSET('Hygiene Data'!$G$11,0,10*ROW('Hygiene Data'!G107))="","",OFFSET('Hygiene Data'!$G$11,0,10*ROW('Hygiene Data'!G107)))</f>
        <v/>
      </c>
      <c r="DY113" s="281" t="str">
        <f ca="true">+IF(OFFSET('Hygiene Data'!$G$12,0,10*ROW('Hygiene Data'!G107))="","",OFFSET('Hygiene Data'!$G$12,0,10*ROW('Hygiene Data'!G107)))</f>
        <v/>
      </c>
      <c r="DZ113" s="281" t="str">
        <f ca="true">+IF(OFFSET('Hygiene Data'!$G$13,0,10*ROW('Hygiene Data'!G107))="","",OFFSET('Hygiene Data'!$G$13,0,10*ROW('Hygiene Data'!G107)))</f>
        <v/>
      </c>
      <c r="EA113" s="281" t="str">
        <f ca="true">+IF(OFFSET('Hygiene Data'!$H$11,0,10*ROW('Hygiene Data'!H107))="","",OFFSET('Hygiene Data'!$H$11,0,10*ROW('Hygiene Data'!H107)))</f>
        <v/>
      </c>
      <c r="EB113" s="281" t="str">
        <f ca="true">+IF(OFFSET('Hygiene Data'!$H$12,0,10*ROW('Hygiene Data'!H107))="","",OFFSET('Hygiene Data'!$H$12,0,10*ROW('Hygiene Data'!H107)))</f>
        <v/>
      </c>
      <c r="EC113" s="281" t="str">
        <f ca="true">+IF(OFFSET('Hygiene Data'!$H$13,0,10*ROW('Hygiene Data'!H107))="","",OFFSET('Hygiene Data'!$H$13,0,10*ROW('Hygiene Data'!H107)))</f>
        <v/>
      </c>
      <c r="ED113" s="281" t="str">
        <f ca="true">+IF(OFFSET('Hygiene Data'!$I$11,0,10*ROW('Hygiene Data'!I107))="","",OFFSET('Hygiene Data'!$I$11,0,10*ROW('Hygiene Data'!I107)))</f>
        <v/>
      </c>
      <c r="EE113" s="281" t="str">
        <f ca="true">+IF(OFFSET('Hygiene Data'!$I$12,0,10*ROW('Hygiene Data'!I107))="","",OFFSET('Hygiene Data'!$I$12,0,10*ROW('Hygiene Data'!I107)))</f>
        <v/>
      </c>
      <c r="EF113" s="281"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7"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1"/>
      <c r="BS114" s="281" t="str">
        <f ca="true">+IF(OFFSET('Water Data'!$D$27,0,10*ROW('Water Data'!D108))="","",OFFSET('Water Data'!$D$27,0,10*ROW('Water Data'!D108)))</f>
        <v/>
      </c>
      <c r="BT114" s="281" t="str">
        <f ca="true">+IF(OFFSET('Water Data'!$D$28,0,10*ROW('Water Data'!D108))="","",OFFSET('Water Data'!$D$28,0,10*ROW('Water Data'!D108)))</f>
        <v/>
      </c>
      <c r="BU114" s="281" t="str">
        <f ca="true">+IF(OFFSET('Water Data'!$D$29,0,10*ROW('Water Data'!D108))="","",OFFSET('Water Data'!$D$29,0,10*ROW('Water Data'!D108)))</f>
        <v/>
      </c>
      <c r="BV114" s="281" t="str">
        <f ca="true">+IF(OFFSET('Water Data'!$E$27,0,10*ROW('Water Data'!E108))="","",OFFSET('Water Data'!$E$27,0,10*ROW('Water Data'!E108)))</f>
        <v/>
      </c>
      <c r="BW114" s="281" t="str">
        <f ca="true">+IF(OFFSET('Water Data'!$E$28,0,10*ROW('Water Data'!E108))="","",OFFSET('Water Data'!$E$28,0,10*ROW('Water Data'!E108)))</f>
        <v/>
      </c>
      <c r="BX114" s="281" t="str">
        <f ca="true">+IF(OFFSET('Water Data'!$E$29,0,10*ROW('Water Data'!E108))="","",OFFSET('Water Data'!$E$29,0,10*ROW('Water Data'!E108)))</f>
        <v/>
      </c>
      <c r="BY114" s="281" t="str">
        <f ca="true">+IF(OFFSET('Water Data'!$F$27,0,10*ROW('Water Data'!F108))="","",OFFSET('Water Data'!$F$27,0,10*ROW('Water Data'!F108)))</f>
        <v/>
      </c>
      <c r="BZ114" s="281" t="str">
        <f ca="true">+IF(OFFSET('Water Data'!$F$28,0,10*ROW('Water Data'!F108))="","",OFFSET('Water Data'!$F$28,0,10*ROW('Water Data'!F108)))</f>
        <v/>
      </c>
      <c r="CA114" s="281" t="str">
        <f ca="true">+IF(OFFSET('Water Data'!$F$29,0,10*ROW('Water Data'!F108))="","",OFFSET('Water Data'!$F$29,0,10*ROW('Water Data'!F108)))</f>
        <v/>
      </c>
      <c r="CB114" s="281" t="str">
        <f ca="true">+IF(OFFSET('Water Data'!$G$27,0,10*ROW('Water Data'!G108))="","",OFFSET('Water Data'!$G$27,0,10*ROW('Water Data'!G108)))</f>
        <v/>
      </c>
      <c r="CC114" s="281" t="str">
        <f ca="true">+IF(OFFSET('Water Data'!$G$28,0,10*ROW('Water Data'!G108))="","",OFFSET('Water Data'!$G$28,0,10*ROW('Water Data'!G108)))</f>
        <v/>
      </c>
      <c r="CD114" s="281" t="str">
        <f ca="true">+IF(OFFSET('Water Data'!$G$29,0,10*ROW('Water Data'!G108))="","",OFFSET('Water Data'!$G$29,0,10*ROW('Water Data'!G108)))</f>
        <v/>
      </c>
      <c r="CE114" s="281" t="str">
        <f ca="true">+IF(OFFSET('Water Data'!$H$27,0,10*ROW('Water Data'!H108))="","",OFFSET('Water Data'!$H$27,0,10*ROW('Water Data'!H108)))</f>
        <v/>
      </c>
      <c r="CF114" s="281" t="str">
        <f ca="true">+IF(OFFSET('Water Data'!$H$28,0,10*ROW('Water Data'!H108))="","",OFFSET('Water Data'!$H$28,0,10*ROW('Water Data'!H108)))</f>
        <v/>
      </c>
      <c r="CG114" s="281" t="str">
        <f ca="true">+IF(OFFSET('Water Data'!$H$29,0,10*ROW('Water Data'!H108))="","",OFFSET('Water Data'!$H$29,0,10*ROW('Water Data'!H108)))</f>
        <v/>
      </c>
      <c r="CH114" s="281" t="str">
        <f ca="true">+IF(OFFSET('Water Data'!$I$27,0,10*ROW('Water Data'!I108))="","",OFFSET('Water Data'!$I$27,0,10*ROW('Water Data'!I108)))</f>
        <v/>
      </c>
      <c r="CI114" s="281" t="str">
        <f ca="true">+IF(OFFSET('Water Data'!$I$28,0,10*ROW('Water Data'!I108))="","",OFFSET('Water Data'!$I$28,0,10*ROW('Water Data'!I108)))</f>
        <v/>
      </c>
      <c r="CJ114" s="281" t="str">
        <f ca="true">+IF(OFFSET('Water Data'!$I$29,0,10*ROW('Water Data'!I108))="","",OFFSET('Water Data'!$I$29,0,10*ROW('Water Data'!I108)))</f>
        <v/>
      </c>
      <c r="CK114" s="281" t="str">
        <f ca="true">+IF(OFFSET('Sanitation Data'!$D$28,0,10*ROW('Sanitation Data'!D108))="","",OFFSET('Sanitation Data'!$D$28,0,10*ROW('Sanitation Data'!D108)))</f>
        <v/>
      </c>
      <c r="CL114" s="281" t="str">
        <f ca="true">+IF(OFFSET('Sanitation Data'!$D$29,0,10*ROW('Sanitation Data'!D108))="","",OFFSET('Sanitation Data'!$D$29,0,10*ROW('Sanitation Data'!D108)))</f>
        <v/>
      </c>
      <c r="CM114" s="281" t="str">
        <f ca="true">+IF(OFFSET('Sanitation Data'!$D$30,0,10*ROW('Sanitation Data'!D108))="","",OFFSET('Sanitation Data'!$D$30,0,10*ROW('Sanitation Data'!D108)))</f>
        <v/>
      </c>
      <c r="CN114" s="281" t="str">
        <f ca="true">+IF(OFFSET('Sanitation Data'!$D$31,0,10*ROW('Sanitation Data'!D108))="","",OFFSET('Sanitation Data'!$D$31,0,10*ROW('Sanitation Data'!D108)))</f>
        <v/>
      </c>
      <c r="CO114" s="281" t="str">
        <f ca="true">+IF(OFFSET('Sanitation Data'!$D$32,0,10*ROW('Sanitation Data'!D108))="","",OFFSET('Sanitation Data'!$D$32,0,10*ROW('Sanitation Data'!D108)))</f>
        <v/>
      </c>
      <c r="CP114" s="281" t="str">
        <f ca="true">+IF(OFFSET('Sanitation Data'!$E$28,0,10*ROW('Sanitation Data'!E108))="","",OFFSET('Sanitation Data'!$E$28,0,10*ROW('Sanitation Data'!E108)))</f>
        <v/>
      </c>
      <c r="CQ114" s="281" t="str">
        <f ca="true">+IF(OFFSET('Sanitation Data'!$E$29,0,10*ROW('Sanitation Data'!E108))="","",OFFSET('Sanitation Data'!$E$29,0,10*ROW('Sanitation Data'!E108)))</f>
        <v/>
      </c>
      <c r="CR114" s="281" t="str">
        <f ca="true">+IF(OFFSET('Sanitation Data'!$E$30,0,10*ROW('Sanitation Data'!E108))="","",OFFSET('Sanitation Data'!$E$30,0,10*ROW('Sanitation Data'!E108)))</f>
        <v/>
      </c>
      <c r="CS114" s="281" t="str">
        <f ca="true">+IF(OFFSET('Sanitation Data'!$E$31,0,10*ROW('Sanitation Data'!E108))="","",OFFSET('Sanitation Data'!$E$31,0,10*ROW('Sanitation Data'!E108)))</f>
        <v/>
      </c>
      <c r="CT114" s="281" t="str">
        <f ca="true">+IF(OFFSET('Sanitation Data'!$E$32,0,10*ROW('Sanitation Data'!E108))="","",OFFSET('Sanitation Data'!$E$32,0,10*ROW('Sanitation Data'!E108)))</f>
        <v/>
      </c>
      <c r="CU114" s="281" t="str">
        <f ca="true">+IF(OFFSET('Sanitation Data'!$F$28,0,10*ROW('Sanitation Data'!F108))="","",OFFSET('Sanitation Data'!$F$28,0,10*ROW('Sanitation Data'!F108)))</f>
        <v/>
      </c>
      <c r="CV114" s="281" t="str">
        <f ca="true">+IF(OFFSET('Sanitation Data'!$F$29,0,10*ROW('Sanitation Data'!F108))="","",OFFSET('Sanitation Data'!$F$29,0,10*ROW('Sanitation Data'!F108)))</f>
        <v/>
      </c>
      <c r="CW114" s="281" t="str">
        <f ca="true">+IF(OFFSET('Sanitation Data'!$F$30,0,10*ROW('Sanitation Data'!F108))="","",OFFSET('Sanitation Data'!$F$30,0,10*ROW('Sanitation Data'!F108)))</f>
        <v/>
      </c>
      <c r="CX114" s="281" t="str">
        <f ca="true">+IF(OFFSET('Sanitation Data'!$F$31,0,10*ROW('Sanitation Data'!F108))="","",OFFSET('Sanitation Data'!$F$31,0,10*ROW('Sanitation Data'!F108)))</f>
        <v/>
      </c>
      <c r="CY114" s="281" t="str">
        <f ca="true">+IF(OFFSET('Sanitation Data'!$F$32,0,10*ROW('Sanitation Data'!F108))="","",OFFSET('Sanitation Data'!$F$32,0,10*ROW('Sanitation Data'!F108)))</f>
        <v/>
      </c>
      <c r="CZ114" s="281" t="str">
        <f ca="true">+IF(OFFSET('Sanitation Data'!$G$28,0,10*ROW('Sanitation Data'!G108))="","",OFFSET('Sanitation Data'!$G$28,0,10*ROW('Sanitation Data'!G108)))</f>
        <v/>
      </c>
      <c r="DA114" s="281" t="str">
        <f ca="true">+IF(OFFSET('Sanitation Data'!$G$29,0,10*ROW('Sanitation Data'!G108))="","",OFFSET('Sanitation Data'!$G$29,0,10*ROW('Sanitation Data'!G108)))</f>
        <v/>
      </c>
      <c r="DB114" s="281" t="str">
        <f ca="true">+IF(OFFSET('Sanitation Data'!$G$30,0,10*ROW('Sanitation Data'!G108))="","",OFFSET('Sanitation Data'!$G$30,0,10*ROW('Sanitation Data'!G108)))</f>
        <v/>
      </c>
      <c r="DC114" s="281" t="str">
        <f ca="true">+IF(OFFSET('Sanitation Data'!$G$31,0,10*ROW('Sanitation Data'!G108))="","",OFFSET('Sanitation Data'!$G$31,0,10*ROW('Sanitation Data'!G108)))</f>
        <v/>
      </c>
      <c r="DD114" s="281" t="str">
        <f ca="true">+IF(OFFSET('Sanitation Data'!$G$32,0,10*ROW('Sanitation Data'!G108))="","",OFFSET('Sanitation Data'!$G$32,0,10*ROW('Sanitation Data'!G108)))</f>
        <v/>
      </c>
      <c r="DE114" s="281" t="str">
        <f ca="true">+IF(OFFSET('Sanitation Data'!$H$28,0,10*ROW('Sanitation Data'!H108))="","",OFFSET('Sanitation Data'!$H$28,0,10*ROW('Sanitation Data'!H108)))</f>
        <v/>
      </c>
      <c r="DF114" s="281" t="str">
        <f ca="true">+IF(OFFSET('Sanitation Data'!$H$29,0,10*ROW('Sanitation Data'!H108))="","",OFFSET('Sanitation Data'!$H$29,0,10*ROW('Sanitation Data'!H108)))</f>
        <v/>
      </c>
      <c r="DG114" s="281" t="str">
        <f ca="true">+IF(OFFSET('Sanitation Data'!$H$30,0,10*ROW('Sanitation Data'!H108))="","",OFFSET('Sanitation Data'!$H$30,0,10*ROW('Sanitation Data'!H108)))</f>
        <v/>
      </c>
      <c r="DH114" s="281" t="str">
        <f ca="true">+IF(OFFSET('Sanitation Data'!$H$31,0,10*ROW('Sanitation Data'!H108))="","",OFFSET('Sanitation Data'!$H$31,0,10*ROW('Sanitation Data'!H108)))</f>
        <v/>
      </c>
      <c r="DI114" s="281" t="str">
        <f ca="true">+IF(OFFSET('Sanitation Data'!$H$32,0,10*ROW('Sanitation Data'!H108))="","",OFFSET('Sanitation Data'!$H$32,0,10*ROW('Sanitation Data'!H108)))</f>
        <v/>
      </c>
      <c r="DJ114" s="281" t="str">
        <f ca="true">+IF(OFFSET('Sanitation Data'!$I$28,0,10*ROW('Sanitation Data'!I108))="","",OFFSET('Sanitation Data'!$I$28,0,10*ROW('Sanitation Data'!I108)))</f>
        <v/>
      </c>
      <c r="DK114" s="281" t="str">
        <f ca="true">+IF(OFFSET('Sanitation Data'!$I$29,0,10*ROW('Sanitation Data'!I108))="","",OFFSET('Sanitation Data'!$I$29,0,10*ROW('Sanitation Data'!I108)))</f>
        <v/>
      </c>
      <c r="DL114" s="281" t="str">
        <f ca="true">+IF(OFFSET('Sanitation Data'!$I$30,0,10*ROW('Sanitation Data'!I108))="","",OFFSET('Sanitation Data'!$I$30,0,10*ROW('Sanitation Data'!I108)))</f>
        <v/>
      </c>
      <c r="DM114" s="281" t="str">
        <f ca="true">+IF(OFFSET('Sanitation Data'!$I$31,0,10*ROW('Sanitation Data'!I108))="","",OFFSET('Sanitation Data'!$I$31,0,10*ROW('Sanitation Data'!I108)))</f>
        <v/>
      </c>
      <c r="DN114" s="281" t="str">
        <f ca="true">+IF(OFFSET('Sanitation Data'!$I$32,0,10*ROW('Sanitation Data'!I108))="","",OFFSET('Sanitation Data'!$I$32,0,10*ROW('Sanitation Data'!I108)))</f>
        <v/>
      </c>
      <c r="DO114" s="281" t="str">
        <f ca="true">+IF(OFFSET('Hygiene Data'!$D$11,0,10*ROW('Hygiene Data'!D108))="","",OFFSET('Hygiene Data'!$D$11,0,10*ROW('Hygiene Data'!D108)))</f>
        <v/>
      </c>
      <c r="DP114" s="281" t="str">
        <f ca="true">+IF(OFFSET('Hygiene Data'!$D$12,0,10*ROW('Hygiene Data'!D108))="","",OFFSET('Hygiene Data'!$D$12,0,10*ROW('Hygiene Data'!D108)))</f>
        <v/>
      </c>
      <c r="DQ114" s="281" t="str">
        <f ca="true">+IF(OFFSET('Hygiene Data'!$D$13,0,10*ROW('Hygiene Data'!D108))="","",OFFSET('Hygiene Data'!$D$13,0,10*ROW('Hygiene Data'!D108)))</f>
        <v/>
      </c>
      <c r="DR114" s="281" t="str">
        <f ca="true">+IF(OFFSET('Hygiene Data'!$E$11,0,10*ROW('Hygiene Data'!E108))="","",OFFSET('Hygiene Data'!$E$11,0,10*ROW('Hygiene Data'!E108)))</f>
        <v/>
      </c>
      <c r="DS114" s="281" t="str">
        <f ca="true">+IF(OFFSET('Hygiene Data'!$E$12,0,10*ROW('Hygiene Data'!E108))="","",OFFSET('Hygiene Data'!$E$12,0,10*ROW('Hygiene Data'!E108)))</f>
        <v/>
      </c>
      <c r="DT114" s="281" t="str">
        <f ca="true">+IF(OFFSET('Hygiene Data'!$E$13,0,10*ROW('Hygiene Data'!E108))="","",OFFSET('Hygiene Data'!$E$13,0,10*ROW('Hygiene Data'!E108)))</f>
        <v/>
      </c>
      <c r="DU114" s="281" t="str">
        <f ca="true">+IF(OFFSET('Hygiene Data'!$F$11,0,10*ROW('Hygiene Data'!F108))="","",OFFSET('Hygiene Data'!$F$11,0,10*ROW('Hygiene Data'!F108)))</f>
        <v/>
      </c>
      <c r="DV114" s="281" t="str">
        <f ca="true">+IF(OFFSET('Hygiene Data'!$F$12,0,10*ROW('Hygiene Data'!F108))="","",OFFSET('Hygiene Data'!$F$12,0,10*ROW('Hygiene Data'!F108)))</f>
        <v/>
      </c>
      <c r="DW114" s="281" t="str">
        <f ca="true">+IF(OFFSET('Hygiene Data'!$F$13,0,10*ROW('Hygiene Data'!F108))="","",OFFSET('Hygiene Data'!$F$13,0,10*ROW('Hygiene Data'!F108)))</f>
        <v/>
      </c>
      <c r="DX114" s="281" t="str">
        <f ca="true">+IF(OFFSET('Hygiene Data'!$G$11,0,10*ROW('Hygiene Data'!G108))="","",OFFSET('Hygiene Data'!$G$11,0,10*ROW('Hygiene Data'!G108)))</f>
        <v/>
      </c>
      <c r="DY114" s="281" t="str">
        <f ca="true">+IF(OFFSET('Hygiene Data'!$G$12,0,10*ROW('Hygiene Data'!G108))="","",OFFSET('Hygiene Data'!$G$12,0,10*ROW('Hygiene Data'!G108)))</f>
        <v/>
      </c>
      <c r="DZ114" s="281" t="str">
        <f ca="true">+IF(OFFSET('Hygiene Data'!$G$13,0,10*ROW('Hygiene Data'!G108))="","",OFFSET('Hygiene Data'!$G$13,0,10*ROW('Hygiene Data'!G108)))</f>
        <v/>
      </c>
      <c r="EA114" s="281" t="str">
        <f ca="true">+IF(OFFSET('Hygiene Data'!$H$11,0,10*ROW('Hygiene Data'!H108))="","",OFFSET('Hygiene Data'!$H$11,0,10*ROW('Hygiene Data'!H108)))</f>
        <v/>
      </c>
      <c r="EB114" s="281" t="str">
        <f ca="true">+IF(OFFSET('Hygiene Data'!$H$12,0,10*ROW('Hygiene Data'!H108))="","",OFFSET('Hygiene Data'!$H$12,0,10*ROW('Hygiene Data'!H108)))</f>
        <v/>
      </c>
      <c r="EC114" s="281" t="str">
        <f ca="true">+IF(OFFSET('Hygiene Data'!$H$13,0,10*ROW('Hygiene Data'!H108))="","",OFFSET('Hygiene Data'!$H$13,0,10*ROW('Hygiene Data'!H108)))</f>
        <v/>
      </c>
      <c r="ED114" s="281" t="str">
        <f ca="true">+IF(OFFSET('Hygiene Data'!$I$11,0,10*ROW('Hygiene Data'!I108))="","",OFFSET('Hygiene Data'!$I$11,0,10*ROW('Hygiene Data'!I108)))</f>
        <v/>
      </c>
      <c r="EE114" s="281" t="str">
        <f ca="true">+IF(OFFSET('Hygiene Data'!$I$12,0,10*ROW('Hygiene Data'!I108))="","",OFFSET('Hygiene Data'!$I$12,0,10*ROW('Hygiene Data'!I108)))</f>
        <v/>
      </c>
      <c r="EF114" s="281"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7"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1"/>
      <c r="BS115" s="281" t="str">
        <f ca="true">+IF(OFFSET('Water Data'!$D$27,0,10*ROW('Water Data'!D109))="","",OFFSET('Water Data'!$D$27,0,10*ROW('Water Data'!D109)))</f>
        <v/>
      </c>
      <c r="BT115" s="281" t="str">
        <f ca="true">+IF(OFFSET('Water Data'!$D$28,0,10*ROW('Water Data'!D109))="","",OFFSET('Water Data'!$D$28,0,10*ROW('Water Data'!D109)))</f>
        <v/>
      </c>
      <c r="BU115" s="281" t="str">
        <f ca="true">+IF(OFFSET('Water Data'!$D$29,0,10*ROW('Water Data'!D109))="","",OFFSET('Water Data'!$D$29,0,10*ROW('Water Data'!D109)))</f>
        <v/>
      </c>
      <c r="BV115" s="281" t="str">
        <f ca="true">+IF(OFFSET('Water Data'!$E$27,0,10*ROW('Water Data'!E109))="","",OFFSET('Water Data'!$E$27,0,10*ROW('Water Data'!E109)))</f>
        <v/>
      </c>
      <c r="BW115" s="281" t="str">
        <f ca="true">+IF(OFFSET('Water Data'!$E$28,0,10*ROW('Water Data'!E109))="","",OFFSET('Water Data'!$E$28,0,10*ROW('Water Data'!E109)))</f>
        <v/>
      </c>
      <c r="BX115" s="281" t="str">
        <f ca="true">+IF(OFFSET('Water Data'!$E$29,0,10*ROW('Water Data'!E109))="","",OFFSET('Water Data'!$E$29,0,10*ROW('Water Data'!E109)))</f>
        <v/>
      </c>
      <c r="BY115" s="281" t="str">
        <f ca="true">+IF(OFFSET('Water Data'!$F$27,0,10*ROW('Water Data'!F109))="","",OFFSET('Water Data'!$F$27,0,10*ROW('Water Data'!F109)))</f>
        <v/>
      </c>
      <c r="BZ115" s="281" t="str">
        <f ca="true">+IF(OFFSET('Water Data'!$F$28,0,10*ROW('Water Data'!F109))="","",OFFSET('Water Data'!$F$28,0,10*ROW('Water Data'!F109)))</f>
        <v/>
      </c>
      <c r="CA115" s="281" t="str">
        <f ca="true">+IF(OFFSET('Water Data'!$F$29,0,10*ROW('Water Data'!F109))="","",OFFSET('Water Data'!$F$29,0,10*ROW('Water Data'!F109)))</f>
        <v/>
      </c>
      <c r="CB115" s="281" t="str">
        <f ca="true">+IF(OFFSET('Water Data'!$G$27,0,10*ROW('Water Data'!G109))="","",OFFSET('Water Data'!$G$27,0,10*ROW('Water Data'!G109)))</f>
        <v/>
      </c>
      <c r="CC115" s="281" t="str">
        <f ca="true">+IF(OFFSET('Water Data'!$G$28,0,10*ROW('Water Data'!G109))="","",OFFSET('Water Data'!$G$28,0,10*ROW('Water Data'!G109)))</f>
        <v/>
      </c>
      <c r="CD115" s="281" t="str">
        <f ca="true">+IF(OFFSET('Water Data'!$G$29,0,10*ROW('Water Data'!G109))="","",OFFSET('Water Data'!$G$29,0,10*ROW('Water Data'!G109)))</f>
        <v/>
      </c>
      <c r="CE115" s="281" t="str">
        <f ca="true">+IF(OFFSET('Water Data'!$H$27,0,10*ROW('Water Data'!H109))="","",OFFSET('Water Data'!$H$27,0,10*ROW('Water Data'!H109)))</f>
        <v/>
      </c>
      <c r="CF115" s="281" t="str">
        <f ca="true">+IF(OFFSET('Water Data'!$H$28,0,10*ROW('Water Data'!H109))="","",OFFSET('Water Data'!$H$28,0,10*ROW('Water Data'!H109)))</f>
        <v/>
      </c>
      <c r="CG115" s="281" t="str">
        <f ca="true">+IF(OFFSET('Water Data'!$H$29,0,10*ROW('Water Data'!H109))="","",OFFSET('Water Data'!$H$29,0,10*ROW('Water Data'!H109)))</f>
        <v/>
      </c>
      <c r="CH115" s="281" t="str">
        <f ca="true">+IF(OFFSET('Water Data'!$I$27,0,10*ROW('Water Data'!I109))="","",OFFSET('Water Data'!$I$27,0,10*ROW('Water Data'!I109)))</f>
        <v/>
      </c>
      <c r="CI115" s="281" t="str">
        <f ca="true">+IF(OFFSET('Water Data'!$I$28,0,10*ROW('Water Data'!I109))="","",OFFSET('Water Data'!$I$28,0,10*ROW('Water Data'!I109)))</f>
        <v/>
      </c>
      <c r="CJ115" s="281" t="str">
        <f ca="true">+IF(OFFSET('Water Data'!$I$29,0,10*ROW('Water Data'!I109))="","",OFFSET('Water Data'!$I$29,0,10*ROW('Water Data'!I109)))</f>
        <v/>
      </c>
      <c r="CK115" s="281" t="str">
        <f ca="true">+IF(OFFSET('Sanitation Data'!$D$28,0,10*ROW('Sanitation Data'!D109))="","",OFFSET('Sanitation Data'!$D$28,0,10*ROW('Sanitation Data'!D109)))</f>
        <v/>
      </c>
      <c r="CL115" s="281" t="str">
        <f ca="true">+IF(OFFSET('Sanitation Data'!$D$29,0,10*ROW('Sanitation Data'!D109))="","",OFFSET('Sanitation Data'!$D$29,0,10*ROW('Sanitation Data'!D109)))</f>
        <v/>
      </c>
      <c r="CM115" s="281" t="str">
        <f ca="true">+IF(OFFSET('Sanitation Data'!$D$30,0,10*ROW('Sanitation Data'!D109))="","",OFFSET('Sanitation Data'!$D$30,0,10*ROW('Sanitation Data'!D109)))</f>
        <v/>
      </c>
      <c r="CN115" s="281" t="str">
        <f ca="true">+IF(OFFSET('Sanitation Data'!$D$31,0,10*ROW('Sanitation Data'!D109))="","",OFFSET('Sanitation Data'!$D$31,0,10*ROW('Sanitation Data'!D109)))</f>
        <v/>
      </c>
      <c r="CO115" s="281" t="str">
        <f ca="true">+IF(OFFSET('Sanitation Data'!$D$32,0,10*ROW('Sanitation Data'!D109))="","",OFFSET('Sanitation Data'!$D$32,0,10*ROW('Sanitation Data'!D109)))</f>
        <v/>
      </c>
      <c r="CP115" s="281" t="str">
        <f ca="true">+IF(OFFSET('Sanitation Data'!$E$28,0,10*ROW('Sanitation Data'!E109))="","",OFFSET('Sanitation Data'!$E$28,0,10*ROW('Sanitation Data'!E109)))</f>
        <v/>
      </c>
      <c r="CQ115" s="281" t="str">
        <f ca="true">+IF(OFFSET('Sanitation Data'!$E$29,0,10*ROW('Sanitation Data'!E109))="","",OFFSET('Sanitation Data'!$E$29,0,10*ROW('Sanitation Data'!E109)))</f>
        <v/>
      </c>
      <c r="CR115" s="281" t="str">
        <f ca="true">+IF(OFFSET('Sanitation Data'!$E$30,0,10*ROW('Sanitation Data'!E109))="","",OFFSET('Sanitation Data'!$E$30,0,10*ROW('Sanitation Data'!E109)))</f>
        <v/>
      </c>
      <c r="CS115" s="281" t="str">
        <f ca="true">+IF(OFFSET('Sanitation Data'!$E$31,0,10*ROW('Sanitation Data'!E109))="","",OFFSET('Sanitation Data'!$E$31,0,10*ROW('Sanitation Data'!E109)))</f>
        <v/>
      </c>
      <c r="CT115" s="281" t="str">
        <f ca="true">+IF(OFFSET('Sanitation Data'!$E$32,0,10*ROW('Sanitation Data'!E109))="","",OFFSET('Sanitation Data'!$E$32,0,10*ROW('Sanitation Data'!E109)))</f>
        <v/>
      </c>
      <c r="CU115" s="281" t="str">
        <f ca="true">+IF(OFFSET('Sanitation Data'!$F$28,0,10*ROW('Sanitation Data'!F109))="","",OFFSET('Sanitation Data'!$F$28,0,10*ROW('Sanitation Data'!F109)))</f>
        <v/>
      </c>
      <c r="CV115" s="281" t="str">
        <f ca="true">+IF(OFFSET('Sanitation Data'!$F$29,0,10*ROW('Sanitation Data'!F109))="","",OFFSET('Sanitation Data'!$F$29,0,10*ROW('Sanitation Data'!F109)))</f>
        <v/>
      </c>
      <c r="CW115" s="281" t="str">
        <f ca="true">+IF(OFFSET('Sanitation Data'!$F$30,0,10*ROW('Sanitation Data'!F109))="","",OFFSET('Sanitation Data'!$F$30,0,10*ROW('Sanitation Data'!F109)))</f>
        <v/>
      </c>
      <c r="CX115" s="281" t="str">
        <f ca="true">+IF(OFFSET('Sanitation Data'!$F$31,0,10*ROW('Sanitation Data'!F109))="","",OFFSET('Sanitation Data'!$F$31,0,10*ROW('Sanitation Data'!F109)))</f>
        <v/>
      </c>
      <c r="CY115" s="281" t="str">
        <f ca="true">+IF(OFFSET('Sanitation Data'!$F$32,0,10*ROW('Sanitation Data'!F109))="","",OFFSET('Sanitation Data'!$F$32,0,10*ROW('Sanitation Data'!F109)))</f>
        <v/>
      </c>
      <c r="CZ115" s="281" t="str">
        <f ca="true">+IF(OFFSET('Sanitation Data'!$G$28,0,10*ROW('Sanitation Data'!G109))="","",OFFSET('Sanitation Data'!$G$28,0,10*ROW('Sanitation Data'!G109)))</f>
        <v/>
      </c>
      <c r="DA115" s="281" t="str">
        <f ca="true">+IF(OFFSET('Sanitation Data'!$G$29,0,10*ROW('Sanitation Data'!G109))="","",OFFSET('Sanitation Data'!$G$29,0,10*ROW('Sanitation Data'!G109)))</f>
        <v/>
      </c>
      <c r="DB115" s="281" t="str">
        <f ca="true">+IF(OFFSET('Sanitation Data'!$G$30,0,10*ROW('Sanitation Data'!G109))="","",OFFSET('Sanitation Data'!$G$30,0,10*ROW('Sanitation Data'!G109)))</f>
        <v/>
      </c>
      <c r="DC115" s="281" t="str">
        <f ca="true">+IF(OFFSET('Sanitation Data'!$G$31,0,10*ROW('Sanitation Data'!G109))="","",OFFSET('Sanitation Data'!$G$31,0,10*ROW('Sanitation Data'!G109)))</f>
        <v/>
      </c>
      <c r="DD115" s="281" t="str">
        <f ca="true">+IF(OFFSET('Sanitation Data'!$G$32,0,10*ROW('Sanitation Data'!G109))="","",OFFSET('Sanitation Data'!$G$32,0,10*ROW('Sanitation Data'!G109)))</f>
        <v/>
      </c>
      <c r="DE115" s="281" t="str">
        <f ca="true">+IF(OFFSET('Sanitation Data'!$H$28,0,10*ROW('Sanitation Data'!H109))="","",OFFSET('Sanitation Data'!$H$28,0,10*ROW('Sanitation Data'!H109)))</f>
        <v/>
      </c>
      <c r="DF115" s="281" t="str">
        <f ca="true">+IF(OFFSET('Sanitation Data'!$H$29,0,10*ROW('Sanitation Data'!H109))="","",OFFSET('Sanitation Data'!$H$29,0,10*ROW('Sanitation Data'!H109)))</f>
        <v/>
      </c>
      <c r="DG115" s="281" t="str">
        <f ca="true">+IF(OFFSET('Sanitation Data'!$H$30,0,10*ROW('Sanitation Data'!H109))="","",OFFSET('Sanitation Data'!$H$30,0,10*ROW('Sanitation Data'!H109)))</f>
        <v/>
      </c>
      <c r="DH115" s="281" t="str">
        <f ca="true">+IF(OFFSET('Sanitation Data'!$H$31,0,10*ROW('Sanitation Data'!H109))="","",OFFSET('Sanitation Data'!$H$31,0,10*ROW('Sanitation Data'!H109)))</f>
        <v/>
      </c>
      <c r="DI115" s="281" t="str">
        <f ca="true">+IF(OFFSET('Sanitation Data'!$H$32,0,10*ROW('Sanitation Data'!H109))="","",OFFSET('Sanitation Data'!$H$32,0,10*ROW('Sanitation Data'!H109)))</f>
        <v/>
      </c>
      <c r="DJ115" s="281" t="str">
        <f ca="true">+IF(OFFSET('Sanitation Data'!$I$28,0,10*ROW('Sanitation Data'!I109))="","",OFFSET('Sanitation Data'!$I$28,0,10*ROW('Sanitation Data'!I109)))</f>
        <v/>
      </c>
      <c r="DK115" s="281" t="str">
        <f ca="true">+IF(OFFSET('Sanitation Data'!$I$29,0,10*ROW('Sanitation Data'!I109))="","",OFFSET('Sanitation Data'!$I$29,0,10*ROW('Sanitation Data'!I109)))</f>
        <v/>
      </c>
      <c r="DL115" s="281" t="str">
        <f ca="true">+IF(OFFSET('Sanitation Data'!$I$30,0,10*ROW('Sanitation Data'!I109))="","",OFFSET('Sanitation Data'!$I$30,0,10*ROW('Sanitation Data'!I109)))</f>
        <v/>
      </c>
      <c r="DM115" s="281" t="str">
        <f ca="true">+IF(OFFSET('Sanitation Data'!$I$31,0,10*ROW('Sanitation Data'!I109))="","",OFFSET('Sanitation Data'!$I$31,0,10*ROW('Sanitation Data'!I109)))</f>
        <v/>
      </c>
      <c r="DN115" s="281" t="str">
        <f ca="true">+IF(OFFSET('Sanitation Data'!$I$32,0,10*ROW('Sanitation Data'!I109))="","",OFFSET('Sanitation Data'!$I$32,0,10*ROW('Sanitation Data'!I109)))</f>
        <v/>
      </c>
      <c r="DO115" s="281" t="str">
        <f ca="true">+IF(OFFSET('Hygiene Data'!$D$11,0,10*ROW('Hygiene Data'!D109))="","",OFFSET('Hygiene Data'!$D$11,0,10*ROW('Hygiene Data'!D109)))</f>
        <v/>
      </c>
      <c r="DP115" s="281" t="str">
        <f ca="true">+IF(OFFSET('Hygiene Data'!$D$12,0,10*ROW('Hygiene Data'!D109))="","",OFFSET('Hygiene Data'!$D$12,0,10*ROW('Hygiene Data'!D109)))</f>
        <v/>
      </c>
      <c r="DQ115" s="281" t="str">
        <f ca="true">+IF(OFFSET('Hygiene Data'!$D$13,0,10*ROW('Hygiene Data'!D109))="","",OFFSET('Hygiene Data'!$D$13,0,10*ROW('Hygiene Data'!D109)))</f>
        <v/>
      </c>
      <c r="DR115" s="281" t="str">
        <f ca="true">+IF(OFFSET('Hygiene Data'!$E$11,0,10*ROW('Hygiene Data'!E109))="","",OFFSET('Hygiene Data'!$E$11,0,10*ROW('Hygiene Data'!E109)))</f>
        <v/>
      </c>
      <c r="DS115" s="281" t="str">
        <f ca="true">+IF(OFFSET('Hygiene Data'!$E$12,0,10*ROW('Hygiene Data'!E109))="","",OFFSET('Hygiene Data'!$E$12,0,10*ROW('Hygiene Data'!E109)))</f>
        <v/>
      </c>
      <c r="DT115" s="281" t="str">
        <f ca="true">+IF(OFFSET('Hygiene Data'!$E$13,0,10*ROW('Hygiene Data'!E109))="","",OFFSET('Hygiene Data'!$E$13,0,10*ROW('Hygiene Data'!E109)))</f>
        <v/>
      </c>
      <c r="DU115" s="281" t="str">
        <f ca="true">+IF(OFFSET('Hygiene Data'!$F$11,0,10*ROW('Hygiene Data'!F109))="","",OFFSET('Hygiene Data'!$F$11,0,10*ROW('Hygiene Data'!F109)))</f>
        <v/>
      </c>
      <c r="DV115" s="281" t="str">
        <f ca="true">+IF(OFFSET('Hygiene Data'!$F$12,0,10*ROW('Hygiene Data'!F109))="","",OFFSET('Hygiene Data'!$F$12,0,10*ROW('Hygiene Data'!F109)))</f>
        <v/>
      </c>
      <c r="DW115" s="281" t="str">
        <f ca="true">+IF(OFFSET('Hygiene Data'!$F$13,0,10*ROW('Hygiene Data'!F109))="","",OFFSET('Hygiene Data'!$F$13,0,10*ROW('Hygiene Data'!F109)))</f>
        <v/>
      </c>
      <c r="DX115" s="281" t="str">
        <f ca="true">+IF(OFFSET('Hygiene Data'!$G$11,0,10*ROW('Hygiene Data'!G109))="","",OFFSET('Hygiene Data'!$G$11,0,10*ROW('Hygiene Data'!G109)))</f>
        <v/>
      </c>
      <c r="DY115" s="281" t="str">
        <f ca="true">+IF(OFFSET('Hygiene Data'!$G$12,0,10*ROW('Hygiene Data'!G109))="","",OFFSET('Hygiene Data'!$G$12,0,10*ROW('Hygiene Data'!G109)))</f>
        <v/>
      </c>
      <c r="DZ115" s="281" t="str">
        <f ca="true">+IF(OFFSET('Hygiene Data'!$G$13,0,10*ROW('Hygiene Data'!G109))="","",OFFSET('Hygiene Data'!$G$13,0,10*ROW('Hygiene Data'!G109)))</f>
        <v/>
      </c>
      <c r="EA115" s="281" t="str">
        <f ca="true">+IF(OFFSET('Hygiene Data'!$H$11,0,10*ROW('Hygiene Data'!H109))="","",OFFSET('Hygiene Data'!$H$11,0,10*ROW('Hygiene Data'!H109)))</f>
        <v/>
      </c>
      <c r="EB115" s="281" t="str">
        <f ca="true">+IF(OFFSET('Hygiene Data'!$H$12,0,10*ROW('Hygiene Data'!H109))="","",OFFSET('Hygiene Data'!$H$12,0,10*ROW('Hygiene Data'!H109)))</f>
        <v/>
      </c>
      <c r="EC115" s="281" t="str">
        <f ca="true">+IF(OFFSET('Hygiene Data'!$H$13,0,10*ROW('Hygiene Data'!H109))="","",OFFSET('Hygiene Data'!$H$13,0,10*ROW('Hygiene Data'!H109)))</f>
        <v/>
      </c>
      <c r="ED115" s="281" t="str">
        <f ca="true">+IF(OFFSET('Hygiene Data'!$I$11,0,10*ROW('Hygiene Data'!I109))="","",OFFSET('Hygiene Data'!$I$11,0,10*ROW('Hygiene Data'!I109)))</f>
        <v/>
      </c>
      <c r="EE115" s="281" t="str">
        <f ca="true">+IF(OFFSET('Hygiene Data'!$I$12,0,10*ROW('Hygiene Data'!I109))="","",OFFSET('Hygiene Data'!$I$12,0,10*ROW('Hygiene Data'!I109)))</f>
        <v/>
      </c>
      <c r="EF115" s="281"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7"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1"/>
      <c r="BS116" s="281" t="str">
        <f ca="true">+IF(OFFSET('Water Data'!$D$27,0,10*ROW('Water Data'!D110))="","",OFFSET('Water Data'!$D$27,0,10*ROW('Water Data'!D110)))</f>
        <v/>
      </c>
      <c r="BT116" s="281" t="str">
        <f ca="true">+IF(OFFSET('Water Data'!$D$28,0,10*ROW('Water Data'!D110))="","",OFFSET('Water Data'!$D$28,0,10*ROW('Water Data'!D110)))</f>
        <v/>
      </c>
      <c r="BU116" s="281" t="str">
        <f ca="true">+IF(OFFSET('Water Data'!$D$29,0,10*ROW('Water Data'!D110))="","",OFFSET('Water Data'!$D$29,0,10*ROW('Water Data'!D110)))</f>
        <v/>
      </c>
      <c r="BV116" s="281" t="str">
        <f ca="true">+IF(OFFSET('Water Data'!$E$27,0,10*ROW('Water Data'!E110))="","",OFFSET('Water Data'!$E$27,0,10*ROW('Water Data'!E110)))</f>
        <v/>
      </c>
      <c r="BW116" s="281" t="str">
        <f ca="true">+IF(OFFSET('Water Data'!$E$28,0,10*ROW('Water Data'!E110))="","",OFFSET('Water Data'!$E$28,0,10*ROW('Water Data'!E110)))</f>
        <v/>
      </c>
      <c r="BX116" s="281" t="str">
        <f ca="true">+IF(OFFSET('Water Data'!$E$29,0,10*ROW('Water Data'!E110))="","",OFFSET('Water Data'!$E$29,0,10*ROW('Water Data'!E110)))</f>
        <v/>
      </c>
      <c r="BY116" s="281" t="str">
        <f ca="true">+IF(OFFSET('Water Data'!$F$27,0,10*ROW('Water Data'!F110))="","",OFFSET('Water Data'!$F$27,0,10*ROW('Water Data'!F110)))</f>
        <v/>
      </c>
      <c r="BZ116" s="281" t="str">
        <f ca="true">+IF(OFFSET('Water Data'!$F$28,0,10*ROW('Water Data'!F110))="","",OFFSET('Water Data'!$F$28,0,10*ROW('Water Data'!F110)))</f>
        <v/>
      </c>
      <c r="CA116" s="281" t="str">
        <f ca="true">+IF(OFFSET('Water Data'!$F$29,0,10*ROW('Water Data'!F110))="","",OFFSET('Water Data'!$F$29,0,10*ROW('Water Data'!F110)))</f>
        <v/>
      </c>
      <c r="CB116" s="281" t="str">
        <f ca="true">+IF(OFFSET('Water Data'!$G$27,0,10*ROW('Water Data'!G110))="","",OFFSET('Water Data'!$G$27,0,10*ROW('Water Data'!G110)))</f>
        <v/>
      </c>
      <c r="CC116" s="281" t="str">
        <f ca="true">+IF(OFFSET('Water Data'!$G$28,0,10*ROW('Water Data'!G110))="","",OFFSET('Water Data'!$G$28,0,10*ROW('Water Data'!G110)))</f>
        <v/>
      </c>
      <c r="CD116" s="281" t="str">
        <f ca="true">+IF(OFFSET('Water Data'!$G$29,0,10*ROW('Water Data'!G110))="","",OFFSET('Water Data'!$G$29,0,10*ROW('Water Data'!G110)))</f>
        <v/>
      </c>
      <c r="CE116" s="281" t="str">
        <f ca="true">+IF(OFFSET('Water Data'!$H$27,0,10*ROW('Water Data'!H110))="","",OFFSET('Water Data'!$H$27,0,10*ROW('Water Data'!H110)))</f>
        <v/>
      </c>
      <c r="CF116" s="281" t="str">
        <f ca="true">+IF(OFFSET('Water Data'!$H$28,0,10*ROW('Water Data'!H110))="","",OFFSET('Water Data'!$H$28,0,10*ROW('Water Data'!H110)))</f>
        <v/>
      </c>
      <c r="CG116" s="281" t="str">
        <f ca="true">+IF(OFFSET('Water Data'!$H$29,0,10*ROW('Water Data'!H110))="","",OFFSET('Water Data'!$H$29,0,10*ROW('Water Data'!H110)))</f>
        <v/>
      </c>
      <c r="CH116" s="281" t="str">
        <f ca="true">+IF(OFFSET('Water Data'!$I$27,0,10*ROW('Water Data'!I110))="","",OFFSET('Water Data'!$I$27,0,10*ROW('Water Data'!I110)))</f>
        <v/>
      </c>
      <c r="CI116" s="281" t="str">
        <f ca="true">+IF(OFFSET('Water Data'!$I$28,0,10*ROW('Water Data'!I110))="","",OFFSET('Water Data'!$I$28,0,10*ROW('Water Data'!I110)))</f>
        <v/>
      </c>
      <c r="CJ116" s="281" t="str">
        <f ca="true">+IF(OFFSET('Water Data'!$I$29,0,10*ROW('Water Data'!I110))="","",OFFSET('Water Data'!$I$29,0,10*ROW('Water Data'!I110)))</f>
        <v/>
      </c>
      <c r="CK116" s="281" t="str">
        <f ca="true">+IF(OFFSET('Sanitation Data'!$D$28,0,10*ROW('Sanitation Data'!D110))="","",OFFSET('Sanitation Data'!$D$28,0,10*ROW('Sanitation Data'!D110)))</f>
        <v/>
      </c>
      <c r="CL116" s="281" t="str">
        <f ca="true">+IF(OFFSET('Sanitation Data'!$D$29,0,10*ROW('Sanitation Data'!D110))="","",OFFSET('Sanitation Data'!$D$29,0,10*ROW('Sanitation Data'!D110)))</f>
        <v/>
      </c>
      <c r="CM116" s="281" t="str">
        <f ca="true">+IF(OFFSET('Sanitation Data'!$D$30,0,10*ROW('Sanitation Data'!D110))="","",OFFSET('Sanitation Data'!$D$30,0,10*ROW('Sanitation Data'!D110)))</f>
        <v/>
      </c>
      <c r="CN116" s="281" t="str">
        <f ca="true">+IF(OFFSET('Sanitation Data'!$D$31,0,10*ROW('Sanitation Data'!D110))="","",OFFSET('Sanitation Data'!$D$31,0,10*ROW('Sanitation Data'!D110)))</f>
        <v/>
      </c>
      <c r="CO116" s="281" t="str">
        <f ca="true">+IF(OFFSET('Sanitation Data'!$D$32,0,10*ROW('Sanitation Data'!D110))="","",OFFSET('Sanitation Data'!$D$32,0,10*ROW('Sanitation Data'!D110)))</f>
        <v/>
      </c>
      <c r="CP116" s="281" t="str">
        <f ca="true">+IF(OFFSET('Sanitation Data'!$E$28,0,10*ROW('Sanitation Data'!E110))="","",OFFSET('Sanitation Data'!$E$28,0,10*ROW('Sanitation Data'!E110)))</f>
        <v/>
      </c>
      <c r="CQ116" s="281" t="str">
        <f ca="true">+IF(OFFSET('Sanitation Data'!$E$29,0,10*ROW('Sanitation Data'!E110))="","",OFFSET('Sanitation Data'!$E$29,0,10*ROW('Sanitation Data'!E110)))</f>
        <v/>
      </c>
      <c r="CR116" s="281" t="str">
        <f ca="true">+IF(OFFSET('Sanitation Data'!$E$30,0,10*ROW('Sanitation Data'!E110))="","",OFFSET('Sanitation Data'!$E$30,0,10*ROW('Sanitation Data'!E110)))</f>
        <v/>
      </c>
      <c r="CS116" s="281" t="str">
        <f ca="true">+IF(OFFSET('Sanitation Data'!$E$31,0,10*ROW('Sanitation Data'!E110))="","",OFFSET('Sanitation Data'!$E$31,0,10*ROW('Sanitation Data'!E110)))</f>
        <v/>
      </c>
      <c r="CT116" s="281" t="str">
        <f ca="true">+IF(OFFSET('Sanitation Data'!$E$32,0,10*ROW('Sanitation Data'!E110))="","",OFFSET('Sanitation Data'!$E$32,0,10*ROW('Sanitation Data'!E110)))</f>
        <v/>
      </c>
      <c r="CU116" s="281" t="str">
        <f ca="true">+IF(OFFSET('Sanitation Data'!$F$28,0,10*ROW('Sanitation Data'!F110))="","",OFFSET('Sanitation Data'!$F$28,0,10*ROW('Sanitation Data'!F110)))</f>
        <v/>
      </c>
      <c r="CV116" s="281" t="str">
        <f ca="true">+IF(OFFSET('Sanitation Data'!$F$29,0,10*ROW('Sanitation Data'!F110))="","",OFFSET('Sanitation Data'!$F$29,0,10*ROW('Sanitation Data'!F110)))</f>
        <v/>
      </c>
      <c r="CW116" s="281" t="str">
        <f ca="true">+IF(OFFSET('Sanitation Data'!$F$30,0,10*ROW('Sanitation Data'!F110))="","",OFFSET('Sanitation Data'!$F$30,0,10*ROW('Sanitation Data'!F110)))</f>
        <v/>
      </c>
      <c r="CX116" s="281" t="str">
        <f ca="true">+IF(OFFSET('Sanitation Data'!$F$31,0,10*ROW('Sanitation Data'!F110))="","",OFFSET('Sanitation Data'!$F$31,0,10*ROW('Sanitation Data'!F110)))</f>
        <v/>
      </c>
      <c r="CY116" s="281" t="str">
        <f ca="true">+IF(OFFSET('Sanitation Data'!$F$32,0,10*ROW('Sanitation Data'!F110))="","",OFFSET('Sanitation Data'!$F$32,0,10*ROW('Sanitation Data'!F110)))</f>
        <v/>
      </c>
      <c r="CZ116" s="281" t="str">
        <f ca="true">+IF(OFFSET('Sanitation Data'!$G$28,0,10*ROW('Sanitation Data'!G110))="","",OFFSET('Sanitation Data'!$G$28,0,10*ROW('Sanitation Data'!G110)))</f>
        <v/>
      </c>
      <c r="DA116" s="281" t="str">
        <f ca="true">+IF(OFFSET('Sanitation Data'!$G$29,0,10*ROW('Sanitation Data'!G110))="","",OFFSET('Sanitation Data'!$G$29,0,10*ROW('Sanitation Data'!G110)))</f>
        <v/>
      </c>
      <c r="DB116" s="281" t="str">
        <f ca="true">+IF(OFFSET('Sanitation Data'!$G$30,0,10*ROW('Sanitation Data'!G110))="","",OFFSET('Sanitation Data'!$G$30,0,10*ROW('Sanitation Data'!G110)))</f>
        <v/>
      </c>
      <c r="DC116" s="281" t="str">
        <f ca="true">+IF(OFFSET('Sanitation Data'!$G$31,0,10*ROW('Sanitation Data'!G110))="","",OFFSET('Sanitation Data'!$G$31,0,10*ROW('Sanitation Data'!G110)))</f>
        <v/>
      </c>
      <c r="DD116" s="281" t="str">
        <f ca="true">+IF(OFFSET('Sanitation Data'!$G$32,0,10*ROW('Sanitation Data'!G110))="","",OFFSET('Sanitation Data'!$G$32,0,10*ROW('Sanitation Data'!G110)))</f>
        <v/>
      </c>
      <c r="DE116" s="281" t="str">
        <f ca="true">+IF(OFFSET('Sanitation Data'!$H$28,0,10*ROW('Sanitation Data'!H110))="","",OFFSET('Sanitation Data'!$H$28,0,10*ROW('Sanitation Data'!H110)))</f>
        <v/>
      </c>
      <c r="DF116" s="281" t="str">
        <f ca="true">+IF(OFFSET('Sanitation Data'!$H$29,0,10*ROW('Sanitation Data'!H110))="","",OFFSET('Sanitation Data'!$H$29,0,10*ROW('Sanitation Data'!H110)))</f>
        <v/>
      </c>
      <c r="DG116" s="281" t="str">
        <f ca="true">+IF(OFFSET('Sanitation Data'!$H$30,0,10*ROW('Sanitation Data'!H110))="","",OFFSET('Sanitation Data'!$H$30,0,10*ROW('Sanitation Data'!H110)))</f>
        <v/>
      </c>
      <c r="DH116" s="281" t="str">
        <f ca="true">+IF(OFFSET('Sanitation Data'!$H$31,0,10*ROW('Sanitation Data'!H110))="","",OFFSET('Sanitation Data'!$H$31,0,10*ROW('Sanitation Data'!H110)))</f>
        <v/>
      </c>
      <c r="DI116" s="281" t="str">
        <f ca="true">+IF(OFFSET('Sanitation Data'!$H$32,0,10*ROW('Sanitation Data'!H110))="","",OFFSET('Sanitation Data'!$H$32,0,10*ROW('Sanitation Data'!H110)))</f>
        <v/>
      </c>
      <c r="DJ116" s="281" t="str">
        <f ca="true">+IF(OFFSET('Sanitation Data'!$I$28,0,10*ROW('Sanitation Data'!I110))="","",OFFSET('Sanitation Data'!$I$28,0,10*ROW('Sanitation Data'!I110)))</f>
        <v/>
      </c>
      <c r="DK116" s="281" t="str">
        <f ca="true">+IF(OFFSET('Sanitation Data'!$I$29,0,10*ROW('Sanitation Data'!I110))="","",OFFSET('Sanitation Data'!$I$29,0,10*ROW('Sanitation Data'!I110)))</f>
        <v/>
      </c>
      <c r="DL116" s="281" t="str">
        <f ca="true">+IF(OFFSET('Sanitation Data'!$I$30,0,10*ROW('Sanitation Data'!I110))="","",OFFSET('Sanitation Data'!$I$30,0,10*ROW('Sanitation Data'!I110)))</f>
        <v/>
      </c>
      <c r="DM116" s="281" t="str">
        <f ca="true">+IF(OFFSET('Sanitation Data'!$I$31,0,10*ROW('Sanitation Data'!I110))="","",OFFSET('Sanitation Data'!$I$31,0,10*ROW('Sanitation Data'!I110)))</f>
        <v/>
      </c>
      <c r="DN116" s="281" t="str">
        <f ca="true">+IF(OFFSET('Sanitation Data'!$I$32,0,10*ROW('Sanitation Data'!I110))="","",OFFSET('Sanitation Data'!$I$32,0,10*ROW('Sanitation Data'!I110)))</f>
        <v/>
      </c>
      <c r="DO116" s="281" t="str">
        <f ca="true">+IF(OFFSET('Hygiene Data'!$D$11,0,10*ROW('Hygiene Data'!D110))="","",OFFSET('Hygiene Data'!$D$11,0,10*ROW('Hygiene Data'!D110)))</f>
        <v/>
      </c>
      <c r="DP116" s="281" t="str">
        <f ca="true">+IF(OFFSET('Hygiene Data'!$D$12,0,10*ROW('Hygiene Data'!D110))="","",OFFSET('Hygiene Data'!$D$12,0,10*ROW('Hygiene Data'!D110)))</f>
        <v/>
      </c>
      <c r="DQ116" s="281" t="str">
        <f ca="true">+IF(OFFSET('Hygiene Data'!$D$13,0,10*ROW('Hygiene Data'!D110))="","",OFFSET('Hygiene Data'!$D$13,0,10*ROW('Hygiene Data'!D110)))</f>
        <v/>
      </c>
      <c r="DR116" s="281" t="str">
        <f ca="true">+IF(OFFSET('Hygiene Data'!$E$11,0,10*ROW('Hygiene Data'!E110))="","",OFFSET('Hygiene Data'!$E$11,0,10*ROW('Hygiene Data'!E110)))</f>
        <v/>
      </c>
      <c r="DS116" s="281" t="str">
        <f ca="true">+IF(OFFSET('Hygiene Data'!$E$12,0,10*ROW('Hygiene Data'!E110))="","",OFFSET('Hygiene Data'!$E$12,0,10*ROW('Hygiene Data'!E110)))</f>
        <v/>
      </c>
      <c r="DT116" s="281" t="str">
        <f ca="true">+IF(OFFSET('Hygiene Data'!$E$13,0,10*ROW('Hygiene Data'!E110))="","",OFFSET('Hygiene Data'!$E$13,0,10*ROW('Hygiene Data'!E110)))</f>
        <v/>
      </c>
      <c r="DU116" s="281" t="str">
        <f ca="true">+IF(OFFSET('Hygiene Data'!$F$11,0,10*ROW('Hygiene Data'!F110))="","",OFFSET('Hygiene Data'!$F$11,0,10*ROW('Hygiene Data'!F110)))</f>
        <v/>
      </c>
      <c r="DV116" s="281" t="str">
        <f ca="true">+IF(OFFSET('Hygiene Data'!$F$12,0,10*ROW('Hygiene Data'!F110))="","",OFFSET('Hygiene Data'!$F$12,0,10*ROW('Hygiene Data'!F110)))</f>
        <v/>
      </c>
      <c r="DW116" s="281" t="str">
        <f ca="true">+IF(OFFSET('Hygiene Data'!$F$13,0,10*ROW('Hygiene Data'!F110))="","",OFFSET('Hygiene Data'!$F$13,0,10*ROW('Hygiene Data'!F110)))</f>
        <v/>
      </c>
      <c r="DX116" s="281" t="str">
        <f ca="true">+IF(OFFSET('Hygiene Data'!$G$11,0,10*ROW('Hygiene Data'!G110))="","",OFFSET('Hygiene Data'!$G$11,0,10*ROW('Hygiene Data'!G110)))</f>
        <v/>
      </c>
      <c r="DY116" s="281" t="str">
        <f ca="true">+IF(OFFSET('Hygiene Data'!$G$12,0,10*ROW('Hygiene Data'!G110))="","",OFFSET('Hygiene Data'!$G$12,0,10*ROW('Hygiene Data'!G110)))</f>
        <v/>
      </c>
      <c r="DZ116" s="281" t="str">
        <f ca="true">+IF(OFFSET('Hygiene Data'!$G$13,0,10*ROW('Hygiene Data'!G110))="","",OFFSET('Hygiene Data'!$G$13,0,10*ROW('Hygiene Data'!G110)))</f>
        <v/>
      </c>
      <c r="EA116" s="281" t="str">
        <f ca="true">+IF(OFFSET('Hygiene Data'!$H$11,0,10*ROW('Hygiene Data'!H110))="","",OFFSET('Hygiene Data'!$H$11,0,10*ROW('Hygiene Data'!H110)))</f>
        <v/>
      </c>
      <c r="EB116" s="281" t="str">
        <f ca="true">+IF(OFFSET('Hygiene Data'!$H$12,0,10*ROW('Hygiene Data'!H110))="","",OFFSET('Hygiene Data'!$H$12,0,10*ROW('Hygiene Data'!H110)))</f>
        <v/>
      </c>
      <c r="EC116" s="281" t="str">
        <f ca="true">+IF(OFFSET('Hygiene Data'!$H$13,0,10*ROW('Hygiene Data'!H110))="","",OFFSET('Hygiene Data'!$H$13,0,10*ROW('Hygiene Data'!H110)))</f>
        <v/>
      </c>
      <c r="ED116" s="281" t="str">
        <f ca="true">+IF(OFFSET('Hygiene Data'!$I$11,0,10*ROW('Hygiene Data'!I110))="","",OFFSET('Hygiene Data'!$I$11,0,10*ROW('Hygiene Data'!I110)))</f>
        <v/>
      </c>
      <c r="EE116" s="281" t="str">
        <f ca="true">+IF(OFFSET('Hygiene Data'!$I$12,0,10*ROW('Hygiene Data'!I110))="","",OFFSET('Hygiene Data'!$I$12,0,10*ROW('Hygiene Data'!I110)))</f>
        <v/>
      </c>
      <c r="EF116" s="281"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7"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1"/>
      <c r="BS117" s="281" t="str">
        <f ca="true">+IF(OFFSET('Water Data'!$D$27,0,10*ROW('Water Data'!D111))="","",OFFSET('Water Data'!$D$27,0,10*ROW('Water Data'!D111)))</f>
        <v/>
      </c>
      <c r="BT117" s="281" t="str">
        <f ca="true">+IF(OFFSET('Water Data'!$D$28,0,10*ROW('Water Data'!D111))="","",OFFSET('Water Data'!$D$28,0,10*ROW('Water Data'!D111)))</f>
        <v/>
      </c>
      <c r="BU117" s="281" t="str">
        <f ca="true">+IF(OFFSET('Water Data'!$D$29,0,10*ROW('Water Data'!D111))="","",OFFSET('Water Data'!$D$29,0,10*ROW('Water Data'!D111)))</f>
        <v/>
      </c>
      <c r="BV117" s="281" t="str">
        <f ca="true">+IF(OFFSET('Water Data'!$E$27,0,10*ROW('Water Data'!E111))="","",OFFSET('Water Data'!$E$27,0,10*ROW('Water Data'!E111)))</f>
        <v/>
      </c>
      <c r="BW117" s="281" t="str">
        <f ca="true">+IF(OFFSET('Water Data'!$E$28,0,10*ROW('Water Data'!E111))="","",OFFSET('Water Data'!$E$28,0,10*ROW('Water Data'!E111)))</f>
        <v/>
      </c>
      <c r="BX117" s="281" t="str">
        <f ca="true">+IF(OFFSET('Water Data'!$E$29,0,10*ROW('Water Data'!E111))="","",OFFSET('Water Data'!$E$29,0,10*ROW('Water Data'!E111)))</f>
        <v/>
      </c>
      <c r="BY117" s="281" t="str">
        <f ca="true">+IF(OFFSET('Water Data'!$F$27,0,10*ROW('Water Data'!F111))="","",OFFSET('Water Data'!$F$27,0,10*ROW('Water Data'!F111)))</f>
        <v/>
      </c>
      <c r="BZ117" s="281" t="str">
        <f ca="true">+IF(OFFSET('Water Data'!$F$28,0,10*ROW('Water Data'!F111))="","",OFFSET('Water Data'!$F$28,0,10*ROW('Water Data'!F111)))</f>
        <v/>
      </c>
      <c r="CA117" s="281" t="str">
        <f ca="true">+IF(OFFSET('Water Data'!$F$29,0,10*ROW('Water Data'!F111))="","",OFFSET('Water Data'!$F$29,0,10*ROW('Water Data'!F111)))</f>
        <v/>
      </c>
      <c r="CB117" s="281" t="str">
        <f ca="true">+IF(OFFSET('Water Data'!$G$27,0,10*ROW('Water Data'!G111))="","",OFFSET('Water Data'!$G$27,0,10*ROW('Water Data'!G111)))</f>
        <v/>
      </c>
      <c r="CC117" s="281" t="str">
        <f ca="true">+IF(OFFSET('Water Data'!$G$28,0,10*ROW('Water Data'!G111))="","",OFFSET('Water Data'!$G$28,0,10*ROW('Water Data'!G111)))</f>
        <v/>
      </c>
      <c r="CD117" s="281" t="str">
        <f ca="true">+IF(OFFSET('Water Data'!$G$29,0,10*ROW('Water Data'!G111))="","",OFFSET('Water Data'!$G$29,0,10*ROW('Water Data'!G111)))</f>
        <v/>
      </c>
      <c r="CE117" s="281" t="str">
        <f ca="true">+IF(OFFSET('Water Data'!$H$27,0,10*ROW('Water Data'!H111))="","",OFFSET('Water Data'!$H$27,0,10*ROW('Water Data'!H111)))</f>
        <v/>
      </c>
      <c r="CF117" s="281" t="str">
        <f ca="true">+IF(OFFSET('Water Data'!$H$28,0,10*ROW('Water Data'!H111))="","",OFFSET('Water Data'!$H$28,0,10*ROW('Water Data'!H111)))</f>
        <v/>
      </c>
      <c r="CG117" s="281" t="str">
        <f ca="true">+IF(OFFSET('Water Data'!$H$29,0,10*ROW('Water Data'!H111))="","",OFFSET('Water Data'!$H$29,0,10*ROW('Water Data'!H111)))</f>
        <v/>
      </c>
      <c r="CH117" s="281" t="str">
        <f ca="true">+IF(OFFSET('Water Data'!$I$27,0,10*ROW('Water Data'!I111))="","",OFFSET('Water Data'!$I$27,0,10*ROW('Water Data'!I111)))</f>
        <v/>
      </c>
      <c r="CI117" s="281" t="str">
        <f ca="true">+IF(OFFSET('Water Data'!$I$28,0,10*ROW('Water Data'!I111))="","",OFFSET('Water Data'!$I$28,0,10*ROW('Water Data'!I111)))</f>
        <v/>
      </c>
      <c r="CJ117" s="281" t="str">
        <f ca="true">+IF(OFFSET('Water Data'!$I$29,0,10*ROW('Water Data'!I111))="","",OFFSET('Water Data'!$I$29,0,10*ROW('Water Data'!I111)))</f>
        <v/>
      </c>
      <c r="CK117" s="281" t="str">
        <f ca="true">+IF(OFFSET('Sanitation Data'!$D$28,0,10*ROW('Sanitation Data'!D111))="","",OFFSET('Sanitation Data'!$D$28,0,10*ROW('Sanitation Data'!D111)))</f>
        <v/>
      </c>
      <c r="CL117" s="281" t="str">
        <f ca="true">+IF(OFFSET('Sanitation Data'!$D$29,0,10*ROW('Sanitation Data'!D111))="","",OFFSET('Sanitation Data'!$D$29,0,10*ROW('Sanitation Data'!D111)))</f>
        <v/>
      </c>
      <c r="CM117" s="281" t="str">
        <f ca="true">+IF(OFFSET('Sanitation Data'!$D$30,0,10*ROW('Sanitation Data'!D111))="","",OFFSET('Sanitation Data'!$D$30,0,10*ROW('Sanitation Data'!D111)))</f>
        <v/>
      </c>
      <c r="CN117" s="281" t="str">
        <f ca="true">+IF(OFFSET('Sanitation Data'!$D$31,0,10*ROW('Sanitation Data'!D111))="","",OFFSET('Sanitation Data'!$D$31,0,10*ROW('Sanitation Data'!D111)))</f>
        <v/>
      </c>
      <c r="CO117" s="281" t="str">
        <f ca="true">+IF(OFFSET('Sanitation Data'!$D$32,0,10*ROW('Sanitation Data'!D111))="","",OFFSET('Sanitation Data'!$D$32,0,10*ROW('Sanitation Data'!D111)))</f>
        <v/>
      </c>
      <c r="CP117" s="281" t="str">
        <f ca="true">+IF(OFFSET('Sanitation Data'!$E$28,0,10*ROW('Sanitation Data'!E111))="","",OFFSET('Sanitation Data'!$E$28,0,10*ROW('Sanitation Data'!E111)))</f>
        <v/>
      </c>
      <c r="CQ117" s="281" t="str">
        <f ca="true">+IF(OFFSET('Sanitation Data'!$E$29,0,10*ROW('Sanitation Data'!E111))="","",OFFSET('Sanitation Data'!$E$29,0,10*ROW('Sanitation Data'!E111)))</f>
        <v/>
      </c>
      <c r="CR117" s="281" t="str">
        <f ca="true">+IF(OFFSET('Sanitation Data'!$E$30,0,10*ROW('Sanitation Data'!E111))="","",OFFSET('Sanitation Data'!$E$30,0,10*ROW('Sanitation Data'!E111)))</f>
        <v/>
      </c>
      <c r="CS117" s="281" t="str">
        <f ca="true">+IF(OFFSET('Sanitation Data'!$E$31,0,10*ROW('Sanitation Data'!E111))="","",OFFSET('Sanitation Data'!$E$31,0,10*ROW('Sanitation Data'!E111)))</f>
        <v/>
      </c>
      <c r="CT117" s="281" t="str">
        <f ca="true">+IF(OFFSET('Sanitation Data'!$E$32,0,10*ROW('Sanitation Data'!E111))="","",OFFSET('Sanitation Data'!$E$32,0,10*ROW('Sanitation Data'!E111)))</f>
        <v/>
      </c>
      <c r="CU117" s="281" t="str">
        <f ca="true">+IF(OFFSET('Sanitation Data'!$F$28,0,10*ROW('Sanitation Data'!F111))="","",OFFSET('Sanitation Data'!$F$28,0,10*ROW('Sanitation Data'!F111)))</f>
        <v/>
      </c>
      <c r="CV117" s="281" t="str">
        <f ca="true">+IF(OFFSET('Sanitation Data'!$F$29,0,10*ROW('Sanitation Data'!F111))="","",OFFSET('Sanitation Data'!$F$29,0,10*ROW('Sanitation Data'!F111)))</f>
        <v/>
      </c>
      <c r="CW117" s="281" t="str">
        <f ca="true">+IF(OFFSET('Sanitation Data'!$F$30,0,10*ROW('Sanitation Data'!F111))="","",OFFSET('Sanitation Data'!$F$30,0,10*ROW('Sanitation Data'!F111)))</f>
        <v/>
      </c>
      <c r="CX117" s="281" t="str">
        <f ca="true">+IF(OFFSET('Sanitation Data'!$F$31,0,10*ROW('Sanitation Data'!F111))="","",OFFSET('Sanitation Data'!$F$31,0,10*ROW('Sanitation Data'!F111)))</f>
        <v/>
      </c>
      <c r="CY117" s="281" t="str">
        <f ca="true">+IF(OFFSET('Sanitation Data'!$F$32,0,10*ROW('Sanitation Data'!F111))="","",OFFSET('Sanitation Data'!$F$32,0,10*ROW('Sanitation Data'!F111)))</f>
        <v/>
      </c>
      <c r="CZ117" s="281" t="str">
        <f ca="true">+IF(OFFSET('Sanitation Data'!$G$28,0,10*ROW('Sanitation Data'!G111))="","",OFFSET('Sanitation Data'!$G$28,0,10*ROW('Sanitation Data'!G111)))</f>
        <v/>
      </c>
      <c r="DA117" s="281" t="str">
        <f ca="true">+IF(OFFSET('Sanitation Data'!$G$29,0,10*ROW('Sanitation Data'!G111))="","",OFFSET('Sanitation Data'!$G$29,0,10*ROW('Sanitation Data'!G111)))</f>
        <v/>
      </c>
      <c r="DB117" s="281" t="str">
        <f ca="true">+IF(OFFSET('Sanitation Data'!$G$30,0,10*ROW('Sanitation Data'!G111))="","",OFFSET('Sanitation Data'!$G$30,0,10*ROW('Sanitation Data'!G111)))</f>
        <v/>
      </c>
      <c r="DC117" s="281" t="str">
        <f ca="true">+IF(OFFSET('Sanitation Data'!$G$31,0,10*ROW('Sanitation Data'!G111))="","",OFFSET('Sanitation Data'!$G$31,0,10*ROW('Sanitation Data'!G111)))</f>
        <v/>
      </c>
      <c r="DD117" s="281" t="str">
        <f ca="true">+IF(OFFSET('Sanitation Data'!$G$32,0,10*ROW('Sanitation Data'!G111))="","",OFFSET('Sanitation Data'!$G$32,0,10*ROW('Sanitation Data'!G111)))</f>
        <v/>
      </c>
      <c r="DE117" s="281" t="str">
        <f ca="true">+IF(OFFSET('Sanitation Data'!$H$28,0,10*ROW('Sanitation Data'!H111))="","",OFFSET('Sanitation Data'!$H$28,0,10*ROW('Sanitation Data'!H111)))</f>
        <v/>
      </c>
      <c r="DF117" s="281" t="str">
        <f ca="true">+IF(OFFSET('Sanitation Data'!$H$29,0,10*ROW('Sanitation Data'!H111))="","",OFFSET('Sanitation Data'!$H$29,0,10*ROW('Sanitation Data'!H111)))</f>
        <v/>
      </c>
      <c r="DG117" s="281" t="str">
        <f ca="true">+IF(OFFSET('Sanitation Data'!$H$30,0,10*ROW('Sanitation Data'!H111))="","",OFFSET('Sanitation Data'!$H$30,0,10*ROW('Sanitation Data'!H111)))</f>
        <v/>
      </c>
      <c r="DH117" s="281" t="str">
        <f ca="true">+IF(OFFSET('Sanitation Data'!$H$31,0,10*ROW('Sanitation Data'!H111))="","",OFFSET('Sanitation Data'!$H$31,0,10*ROW('Sanitation Data'!H111)))</f>
        <v/>
      </c>
      <c r="DI117" s="281" t="str">
        <f ca="true">+IF(OFFSET('Sanitation Data'!$H$32,0,10*ROW('Sanitation Data'!H111))="","",OFFSET('Sanitation Data'!$H$32,0,10*ROW('Sanitation Data'!H111)))</f>
        <v/>
      </c>
      <c r="DJ117" s="281" t="str">
        <f ca="true">+IF(OFFSET('Sanitation Data'!$I$28,0,10*ROW('Sanitation Data'!I111))="","",OFFSET('Sanitation Data'!$I$28,0,10*ROW('Sanitation Data'!I111)))</f>
        <v/>
      </c>
      <c r="DK117" s="281" t="str">
        <f ca="true">+IF(OFFSET('Sanitation Data'!$I$29,0,10*ROW('Sanitation Data'!I111))="","",OFFSET('Sanitation Data'!$I$29,0,10*ROW('Sanitation Data'!I111)))</f>
        <v/>
      </c>
      <c r="DL117" s="281" t="str">
        <f ca="true">+IF(OFFSET('Sanitation Data'!$I$30,0,10*ROW('Sanitation Data'!I111))="","",OFFSET('Sanitation Data'!$I$30,0,10*ROW('Sanitation Data'!I111)))</f>
        <v/>
      </c>
      <c r="DM117" s="281" t="str">
        <f ca="true">+IF(OFFSET('Sanitation Data'!$I$31,0,10*ROW('Sanitation Data'!I111))="","",OFFSET('Sanitation Data'!$I$31,0,10*ROW('Sanitation Data'!I111)))</f>
        <v/>
      </c>
      <c r="DN117" s="281" t="str">
        <f ca="true">+IF(OFFSET('Sanitation Data'!$I$32,0,10*ROW('Sanitation Data'!I111))="","",OFFSET('Sanitation Data'!$I$32,0,10*ROW('Sanitation Data'!I111)))</f>
        <v/>
      </c>
      <c r="DO117" s="281" t="str">
        <f ca="true">+IF(OFFSET('Hygiene Data'!$D$11,0,10*ROW('Hygiene Data'!D111))="","",OFFSET('Hygiene Data'!$D$11,0,10*ROW('Hygiene Data'!D111)))</f>
        <v/>
      </c>
      <c r="DP117" s="281" t="str">
        <f ca="true">+IF(OFFSET('Hygiene Data'!$D$12,0,10*ROW('Hygiene Data'!D111))="","",OFFSET('Hygiene Data'!$D$12,0,10*ROW('Hygiene Data'!D111)))</f>
        <v/>
      </c>
      <c r="DQ117" s="281" t="str">
        <f ca="true">+IF(OFFSET('Hygiene Data'!$D$13,0,10*ROW('Hygiene Data'!D111))="","",OFFSET('Hygiene Data'!$D$13,0,10*ROW('Hygiene Data'!D111)))</f>
        <v/>
      </c>
      <c r="DR117" s="281" t="str">
        <f ca="true">+IF(OFFSET('Hygiene Data'!$E$11,0,10*ROW('Hygiene Data'!E111))="","",OFFSET('Hygiene Data'!$E$11,0,10*ROW('Hygiene Data'!E111)))</f>
        <v/>
      </c>
      <c r="DS117" s="281" t="str">
        <f ca="true">+IF(OFFSET('Hygiene Data'!$E$12,0,10*ROW('Hygiene Data'!E111))="","",OFFSET('Hygiene Data'!$E$12,0,10*ROW('Hygiene Data'!E111)))</f>
        <v/>
      </c>
      <c r="DT117" s="281" t="str">
        <f ca="true">+IF(OFFSET('Hygiene Data'!$E$13,0,10*ROW('Hygiene Data'!E111))="","",OFFSET('Hygiene Data'!$E$13,0,10*ROW('Hygiene Data'!E111)))</f>
        <v/>
      </c>
      <c r="DU117" s="281" t="str">
        <f ca="true">+IF(OFFSET('Hygiene Data'!$F$11,0,10*ROW('Hygiene Data'!F111))="","",OFFSET('Hygiene Data'!$F$11,0,10*ROW('Hygiene Data'!F111)))</f>
        <v/>
      </c>
      <c r="DV117" s="281" t="str">
        <f ca="true">+IF(OFFSET('Hygiene Data'!$F$12,0,10*ROW('Hygiene Data'!F111))="","",OFFSET('Hygiene Data'!$F$12,0,10*ROW('Hygiene Data'!F111)))</f>
        <v/>
      </c>
      <c r="DW117" s="281" t="str">
        <f ca="true">+IF(OFFSET('Hygiene Data'!$F$13,0,10*ROW('Hygiene Data'!F111))="","",OFFSET('Hygiene Data'!$F$13,0,10*ROW('Hygiene Data'!F111)))</f>
        <v/>
      </c>
      <c r="DX117" s="281" t="str">
        <f ca="true">+IF(OFFSET('Hygiene Data'!$G$11,0,10*ROW('Hygiene Data'!G111))="","",OFFSET('Hygiene Data'!$G$11,0,10*ROW('Hygiene Data'!G111)))</f>
        <v/>
      </c>
      <c r="DY117" s="281" t="str">
        <f ca="true">+IF(OFFSET('Hygiene Data'!$G$12,0,10*ROW('Hygiene Data'!G111))="","",OFFSET('Hygiene Data'!$G$12,0,10*ROW('Hygiene Data'!G111)))</f>
        <v/>
      </c>
      <c r="DZ117" s="281" t="str">
        <f ca="true">+IF(OFFSET('Hygiene Data'!$G$13,0,10*ROW('Hygiene Data'!G111))="","",OFFSET('Hygiene Data'!$G$13,0,10*ROW('Hygiene Data'!G111)))</f>
        <v/>
      </c>
      <c r="EA117" s="281" t="str">
        <f ca="true">+IF(OFFSET('Hygiene Data'!$H$11,0,10*ROW('Hygiene Data'!H111))="","",OFFSET('Hygiene Data'!$H$11,0,10*ROW('Hygiene Data'!H111)))</f>
        <v/>
      </c>
      <c r="EB117" s="281" t="str">
        <f ca="true">+IF(OFFSET('Hygiene Data'!$H$12,0,10*ROW('Hygiene Data'!H111))="","",OFFSET('Hygiene Data'!$H$12,0,10*ROW('Hygiene Data'!H111)))</f>
        <v/>
      </c>
      <c r="EC117" s="281" t="str">
        <f ca="true">+IF(OFFSET('Hygiene Data'!$H$13,0,10*ROW('Hygiene Data'!H111))="","",OFFSET('Hygiene Data'!$H$13,0,10*ROW('Hygiene Data'!H111)))</f>
        <v/>
      </c>
      <c r="ED117" s="281" t="str">
        <f ca="true">+IF(OFFSET('Hygiene Data'!$I$11,0,10*ROW('Hygiene Data'!I111))="","",OFFSET('Hygiene Data'!$I$11,0,10*ROW('Hygiene Data'!I111)))</f>
        <v/>
      </c>
      <c r="EE117" s="281" t="str">
        <f ca="true">+IF(OFFSET('Hygiene Data'!$I$12,0,10*ROW('Hygiene Data'!I111))="","",OFFSET('Hygiene Data'!$I$12,0,10*ROW('Hygiene Data'!I111)))</f>
        <v/>
      </c>
      <c r="EF117" s="281"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7"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1"/>
      <c r="BS118" s="281" t="str">
        <f ca="true">+IF(OFFSET('Water Data'!$D$27,0,10*ROW('Water Data'!D112))="","",OFFSET('Water Data'!$D$27,0,10*ROW('Water Data'!D112)))</f>
        <v/>
      </c>
      <c r="BT118" s="281" t="str">
        <f ca="true">+IF(OFFSET('Water Data'!$D$28,0,10*ROW('Water Data'!D112))="","",OFFSET('Water Data'!$D$28,0,10*ROW('Water Data'!D112)))</f>
        <v/>
      </c>
      <c r="BU118" s="281" t="str">
        <f ca="true">+IF(OFFSET('Water Data'!$D$29,0,10*ROW('Water Data'!D112))="","",OFFSET('Water Data'!$D$29,0,10*ROW('Water Data'!D112)))</f>
        <v/>
      </c>
      <c r="BV118" s="281" t="str">
        <f ca="true">+IF(OFFSET('Water Data'!$E$27,0,10*ROW('Water Data'!E112))="","",OFFSET('Water Data'!$E$27,0,10*ROW('Water Data'!E112)))</f>
        <v/>
      </c>
      <c r="BW118" s="281" t="str">
        <f ca="true">+IF(OFFSET('Water Data'!$E$28,0,10*ROW('Water Data'!E112))="","",OFFSET('Water Data'!$E$28,0,10*ROW('Water Data'!E112)))</f>
        <v/>
      </c>
      <c r="BX118" s="281" t="str">
        <f ca="true">+IF(OFFSET('Water Data'!$E$29,0,10*ROW('Water Data'!E112))="","",OFFSET('Water Data'!$E$29,0,10*ROW('Water Data'!E112)))</f>
        <v/>
      </c>
      <c r="BY118" s="281" t="str">
        <f ca="true">+IF(OFFSET('Water Data'!$F$27,0,10*ROW('Water Data'!F112))="","",OFFSET('Water Data'!$F$27,0,10*ROW('Water Data'!F112)))</f>
        <v/>
      </c>
      <c r="BZ118" s="281" t="str">
        <f ca="true">+IF(OFFSET('Water Data'!$F$28,0,10*ROW('Water Data'!F112))="","",OFFSET('Water Data'!$F$28,0,10*ROW('Water Data'!F112)))</f>
        <v/>
      </c>
      <c r="CA118" s="281" t="str">
        <f ca="true">+IF(OFFSET('Water Data'!$F$29,0,10*ROW('Water Data'!F112))="","",OFFSET('Water Data'!$F$29,0,10*ROW('Water Data'!F112)))</f>
        <v/>
      </c>
      <c r="CB118" s="281" t="str">
        <f ca="true">+IF(OFFSET('Water Data'!$G$27,0,10*ROW('Water Data'!G112))="","",OFFSET('Water Data'!$G$27,0,10*ROW('Water Data'!G112)))</f>
        <v/>
      </c>
      <c r="CC118" s="281" t="str">
        <f ca="true">+IF(OFFSET('Water Data'!$G$28,0,10*ROW('Water Data'!G112))="","",OFFSET('Water Data'!$G$28,0,10*ROW('Water Data'!G112)))</f>
        <v/>
      </c>
      <c r="CD118" s="281" t="str">
        <f ca="true">+IF(OFFSET('Water Data'!$G$29,0,10*ROW('Water Data'!G112))="","",OFFSET('Water Data'!$G$29,0,10*ROW('Water Data'!G112)))</f>
        <v/>
      </c>
      <c r="CE118" s="281" t="str">
        <f ca="true">+IF(OFFSET('Water Data'!$H$27,0,10*ROW('Water Data'!H112))="","",OFFSET('Water Data'!$H$27,0,10*ROW('Water Data'!H112)))</f>
        <v/>
      </c>
      <c r="CF118" s="281" t="str">
        <f ca="true">+IF(OFFSET('Water Data'!$H$28,0,10*ROW('Water Data'!H112))="","",OFFSET('Water Data'!$H$28,0,10*ROW('Water Data'!H112)))</f>
        <v/>
      </c>
      <c r="CG118" s="281" t="str">
        <f ca="true">+IF(OFFSET('Water Data'!$H$29,0,10*ROW('Water Data'!H112))="","",OFFSET('Water Data'!$H$29,0,10*ROW('Water Data'!H112)))</f>
        <v/>
      </c>
      <c r="CH118" s="281" t="str">
        <f ca="true">+IF(OFFSET('Water Data'!$I$27,0,10*ROW('Water Data'!I112))="","",OFFSET('Water Data'!$I$27,0,10*ROW('Water Data'!I112)))</f>
        <v/>
      </c>
      <c r="CI118" s="281" t="str">
        <f ca="true">+IF(OFFSET('Water Data'!$I$28,0,10*ROW('Water Data'!I112))="","",OFFSET('Water Data'!$I$28,0,10*ROW('Water Data'!I112)))</f>
        <v/>
      </c>
      <c r="CJ118" s="281" t="str">
        <f ca="true">+IF(OFFSET('Water Data'!$I$29,0,10*ROW('Water Data'!I112))="","",OFFSET('Water Data'!$I$29,0,10*ROW('Water Data'!I112)))</f>
        <v/>
      </c>
      <c r="CK118" s="281" t="str">
        <f ca="true">+IF(OFFSET('Sanitation Data'!$D$28,0,10*ROW('Sanitation Data'!D112))="","",OFFSET('Sanitation Data'!$D$28,0,10*ROW('Sanitation Data'!D112)))</f>
        <v/>
      </c>
      <c r="CL118" s="281" t="str">
        <f ca="true">+IF(OFFSET('Sanitation Data'!$D$29,0,10*ROW('Sanitation Data'!D112))="","",OFFSET('Sanitation Data'!$D$29,0,10*ROW('Sanitation Data'!D112)))</f>
        <v/>
      </c>
      <c r="CM118" s="281" t="str">
        <f ca="true">+IF(OFFSET('Sanitation Data'!$D$30,0,10*ROW('Sanitation Data'!D112))="","",OFFSET('Sanitation Data'!$D$30,0,10*ROW('Sanitation Data'!D112)))</f>
        <v/>
      </c>
      <c r="CN118" s="281" t="str">
        <f ca="true">+IF(OFFSET('Sanitation Data'!$D$31,0,10*ROW('Sanitation Data'!D112))="","",OFFSET('Sanitation Data'!$D$31,0,10*ROW('Sanitation Data'!D112)))</f>
        <v/>
      </c>
      <c r="CO118" s="281" t="str">
        <f ca="true">+IF(OFFSET('Sanitation Data'!$D$32,0,10*ROW('Sanitation Data'!D112))="","",OFFSET('Sanitation Data'!$D$32,0,10*ROW('Sanitation Data'!D112)))</f>
        <v/>
      </c>
      <c r="CP118" s="281" t="str">
        <f ca="true">+IF(OFFSET('Sanitation Data'!$E$28,0,10*ROW('Sanitation Data'!E112))="","",OFFSET('Sanitation Data'!$E$28,0,10*ROW('Sanitation Data'!E112)))</f>
        <v/>
      </c>
      <c r="CQ118" s="281" t="str">
        <f ca="true">+IF(OFFSET('Sanitation Data'!$E$29,0,10*ROW('Sanitation Data'!E112))="","",OFFSET('Sanitation Data'!$E$29,0,10*ROW('Sanitation Data'!E112)))</f>
        <v/>
      </c>
      <c r="CR118" s="281" t="str">
        <f ca="true">+IF(OFFSET('Sanitation Data'!$E$30,0,10*ROW('Sanitation Data'!E112))="","",OFFSET('Sanitation Data'!$E$30,0,10*ROW('Sanitation Data'!E112)))</f>
        <v/>
      </c>
      <c r="CS118" s="281" t="str">
        <f ca="true">+IF(OFFSET('Sanitation Data'!$E$31,0,10*ROW('Sanitation Data'!E112))="","",OFFSET('Sanitation Data'!$E$31,0,10*ROW('Sanitation Data'!E112)))</f>
        <v/>
      </c>
      <c r="CT118" s="281" t="str">
        <f ca="true">+IF(OFFSET('Sanitation Data'!$E$32,0,10*ROW('Sanitation Data'!E112))="","",OFFSET('Sanitation Data'!$E$32,0,10*ROW('Sanitation Data'!E112)))</f>
        <v/>
      </c>
      <c r="CU118" s="281" t="str">
        <f ca="true">+IF(OFFSET('Sanitation Data'!$F$28,0,10*ROW('Sanitation Data'!F112))="","",OFFSET('Sanitation Data'!$F$28,0,10*ROW('Sanitation Data'!F112)))</f>
        <v/>
      </c>
      <c r="CV118" s="281" t="str">
        <f ca="true">+IF(OFFSET('Sanitation Data'!$F$29,0,10*ROW('Sanitation Data'!F112))="","",OFFSET('Sanitation Data'!$F$29,0,10*ROW('Sanitation Data'!F112)))</f>
        <v/>
      </c>
      <c r="CW118" s="281" t="str">
        <f ca="true">+IF(OFFSET('Sanitation Data'!$F$30,0,10*ROW('Sanitation Data'!F112))="","",OFFSET('Sanitation Data'!$F$30,0,10*ROW('Sanitation Data'!F112)))</f>
        <v/>
      </c>
      <c r="CX118" s="281" t="str">
        <f ca="true">+IF(OFFSET('Sanitation Data'!$F$31,0,10*ROW('Sanitation Data'!F112))="","",OFFSET('Sanitation Data'!$F$31,0,10*ROW('Sanitation Data'!F112)))</f>
        <v/>
      </c>
      <c r="CY118" s="281" t="str">
        <f ca="true">+IF(OFFSET('Sanitation Data'!$F$32,0,10*ROW('Sanitation Data'!F112))="","",OFFSET('Sanitation Data'!$F$32,0,10*ROW('Sanitation Data'!F112)))</f>
        <v/>
      </c>
      <c r="CZ118" s="281" t="str">
        <f ca="true">+IF(OFFSET('Sanitation Data'!$G$28,0,10*ROW('Sanitation Data'!G112))="","",OFFSET('Sanitation Data'!$G$28,0,10*ROW('Sanitation Data'!G112)))</f>
        <v/>
      </c>
      <c r="DA118" s="281" t="str">
        <f ca="true">+IF(OFFSET('Sanitation Data'!$G$29,0,10*ROW('Sanitation Data'!G112))="","",OFFSET('Sanitation Data'!$G$29,0,10*ROW('Sanitation Data'!G112)))</f>
        <v/>
      </c>
      <c r="DB118" s="281" t="str">
        <f ca="true">+IF(OFFSET('Sanitation Data'!$G$30,0,10*ROW('Sanitation Data'!G112))="","",OFFSET('Sanitation Data'!$G$30,0,10*ROW('Sanitation Data'!G112)))</f>
        <v/>
      </c>
      <c r="DC118" s="281" t="str">
        <f ca="true">+IF(OFFSET('Sanitation Data'!$G$31,0,10*ROW('Sanitation Data'!G112))="","",OFFSET('Sanitation Data'!$G$31,0,10*ROW('Sanitation Data'!G112)))</f>
        <v/>
      </c>
      <c r="DD118" s="281" t="str">
        <f ca="true">+IF(OFFSET('Sanitation Data'!$G$32,0,10*ROW('Sanitation Data'!G112))="","",OFFSET('Sanitation Data'!$G$32,0,10*ROW('Sanitation Data'!G112)))</f>
        <v/>
      </c>
      <c r="DE118" s="281" t="str">
        <f ca="true">+IF(OFFSET('Sanitation Data'!$H$28,0,10*ROW('Sanitation Data'!H112))="","",OFFSET('Sanitation Data'!$H$28,0,10*ROW('Sanitation Data'!H112)))</f>
        <v/>
      </c>
      <c r="DF118" s="281" t="str">
        <f ca="true">+IF(OFFSET('Sanitation Data'!$H$29,0,10*ROW('Sanitation Data'!H112))="","",OFFSET('Sanitation Data'!$H$29,0,10*ROW('Sanitation Data'!H112)))</f>
        <v/>
      </c>
      <c r="DG118" s="281" t="str">
        <f ca="true">+IF(OFFSET('Sanitation Data'!$H$30,0,10*ROW('Sanitation Data'!H112))="","",OFFSET('Sanitation Data'!$H$30,0,10*ROW('Sanitation Data'!H112)))</f>
        <v/>
      </c>
      <c r="DH118" s="281" t="str">
        <f ca="true">+IF(OFFSET('Sanitation Data'!$H$31,0,10*ROW('Sanitation Data'!H112))="","",OFFSET('Sanitation Data'!$H$31,0,10*ROW('Sanitation Data'!H112)))</f>
        <v/>
      </c>
      <c r="DI118" s="281" t="str">
        <f ca="true">+IF(OFFSET('Sanitation Data'!$H$32,0,10*ROW('Sanitation Data'!H112))="","",OFFSET('Sanitation Data'!$H$32,0,10*ROW('Sanitation Data'!H112)))</f>
        <v/>
      </c>
      <c r="DJ118" s="281" t="str">
        <f ca="true">+IF(OFFSET('Sanitation Data'!$I$28,0,10*ROW('Sanitation Data'!I112))="","",OFFSET('Sanitation Data'!$I$28,0,10*ROW('Sanitation Data'!I112)))</f>
        <v/>
      </c>
      <c r="DK118" s="281" t="str">
        <f ca="true">+IF(OFFSET('Sanitation Data'!$I$29,0,10*ROW('Sanitation Data'!I112))="","",OFFSET('Sanitation Data'!$I$29,0,10*ROW('Sanitation Data'!I112)))</f>
        <v/>
      </c>
      <c r="DL118" s="281" t="str">
        <f ca="true">+IF(OFFSET('Sanitation Data'!$I$30,0,10*ROW('Sanitation Data'!I112))="","",OFFSET('Sanitation Data'!$I$30,0,10*ROW('Sanitation Data'!I112)))</f>
        <v/>
      </c>
      <c r="DM118" s="281" t="str">
        <f ca="true">+IF(OFFSET('Sanitation Data'!$I$31,0,10*ROW('Sanitation Data'!I112))="","",OFFSET('Sanitation Data'!$I$31,0,10*ROW('Sanitation Data'!I112)))</f>
        <v/>
      </c>
      <c r="DN118" s="281" t="str">
        <f ca="true">+IF(OFFSET('Sanitation Data'!$I$32,0,10*ROW('Sanitation Data'!I112))="","",OFFSET('Sanitation Data'!$I$32,0,10*ROW('Sanitation Data'!I112)))</f>
        <v/>
      </c>
      <c r="DO118" s="281" t="str">
        <f ca="true">+IF(OFFSET('Hygiene Data'!$D$11,0,10*ROW('Hygiene Data'!D112))="","",OFFSET('Hygiene Data'!$D$11,0,10*ROW('Hygiene Data'!D112)))</f>
        <v/>
      </c>
      <c r="DP118" s="281" t="str">
        <f ca="true">+IF(OFFSET('Hygiene Data'!$D$12,0,10*ROW('Hygiene Data'!D112))="","",OFFSET('Hygiene Data'!$D$12,0,10*ROW('Hygiene Data'!D112)))</f>
        <v/>
      </c>
      <c r="DQ118" s="281" t="str">
        <f ca="true">+IF(OFFSET('Hygiene Data'!$D$13,0,10*ROW('Hygiene Data'!D112))="","",OFFSET('Hygiene Data'!$D$13,0,10*ROW('Hygiene Data'!D112)))</f>
        <v/>
      </c>
      <c r="DR118" s="281" t="str">
        <f ca="true">+IF(OFFSET('Hygiene Data'!$E$11,0,10*ROW('Hygiene Data'!E112))="","",OFFSET('Hygiene Data'!$E$11,0,10*ROW('Hygiene Data'!E112)))</f>
        <v/>
      </c>
      <c r="DS118" s="281" t="str">
        <f ca="true">+IF(OFFSET('Hygiene Data'!$E$12,0,10*ROW('Hygiene Data'!E112))="","",OFFSET('Hygiene Data'!$E$12,0,10*ROW('Hygiene Data'!E112)))</f>
        <v/>
      </c>
      <c r="DT118" s="281" t="str">
        <f ca="true">+IF(OFFSET('Hygiene Data'!$E$13,0,10*ROW('Hygiene Data'!E112))="","",OFFSET('Hygiene Data'!$E$13,0,10*ROW('Hygiene Data'!E112)))</f>
        <v/>
      </c>
      <c r="DU118" s="281" t="str">
        <f ca="true">+IF(OFFSET('Hygiene Data'!$F$11,0,10*ROW('Hygiene Data'!F112))="","",OFFSET('Hygiene Data'!$F$11,0,10*ROW('Hygiene Data'!F112)))</f>
        <v/>
      </c>
      <c r="DV118" s="281" t="str">
        <f ca="true">+IF(OFFSET('Hygiene Data'!$F$12,0,10*ROW('Hygiene Data'!F112))="","",OFFSET('Hygiene Data'!$F$12,0,10*ROW('Hygiene Data'!F112)))</f>
        <v/>
      </c>
      <c r="DW118" s="281" t="str">
        <f ca="true">+IF(OFFSET('Hygiene Data'!$F$13,0,10*ROW('Hygiene Data'!F112))="","",OFFSET('Hygiene Data'!$F$13,0,10*ROW('Hygiene Data'!F112)))</f>
        <v/>
      </c>
      <c r="DX118" s="281" t="str">
        <f ca="true">+IF(OFFSET('Hygiene Data'!$G$11,0,10*ROW('Hygiene Data'!G112))="","",OFFSET('Hygiene Data'!$G$11,0,10*ROW('Hygiene Data'!G112)))</f>
        <v/>
      </c>
      <c r="DY118" s="281" t="str">
        <f ca="true">+IF(OFFSET('Hygiene Data'!$G$12,0,10*ROW('Hygiene Data'!G112))="","",OFFSET('Hygiene Data'!$G$12,0,10*ROW('Hygiene Data'!G112)))</f>
        <v/>
      </c>
      <c r="DZ118" s="281" t="str">
        <f ca="true">+IF(OFFSET('Hygiene Data'!$G$13,0,10*ROW('Hygiene Data'!G112))="","",OFFSET('Hygiene Data'!$G$13,0,10*ROW('Hygiene Data'!G112)))</f>
        <v/>
      </c>
      <c r="EA118" s="281" t="str">
        <f ca="true">+IF(OFFSET('Hygiene Data'!$H$11,0,10*ROW('Hygiene Data'!H112))="","",OFFSET('Hygiene Data'!$H$11,0,10*ROW('Hygiene Data'!H112)))</f>
        <v/>
      </c>
      <c r="EB118" s="281" t="str">
        <f ca="true">+IF(OFFSET('Hygiene Data'!$H$12,0,10*ROW('Hygiene Data'!H112))="","",OFFSET('Hygiene Data'!$H$12,0,10*ROW('Hygiene Data'!H112)))</f>
        <v/>
      </c>
      <c r="EC118" s="281" t="str">
        <f ca="true">+IF(OFFSET('Hygiene Data'!$H$13,0,10*ROW('Hygiene Data'!H112))="","",OFFSET('Hygiene Data'!$H$13,0,10*ROW('Hygiene Data'!H112)))</f>
        <v/>
      </c>
      <c r="ED118" s="281" t="str">
        <f ca="true">+IF(OFFSET('Hygiene Data'!$I$11,0,10*ROW('Hygiene Data'!I112))="","",OFFSET('Hygiene Data'!$I$11,0,10*ROW('Hygiene Data'!I112)))</f>
        <v/>
      </c>
      <c r="EE118" s="281" t="str">
        <f ca="true">+IF(OFFSET('Hygiene Data'!$I$12,0,10*ROW('Hygiene Data'!I112))="","",OFFSET('Hygiene Data'!$I$12,0,10*ROW('Hygiene Data'!I112)))</f>
        <v/>
      </c>
      <c r="EF118" s="281"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7"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1"/>
      <c r="BS119" s="281" t="str">
        <f ca="true">+IF(OFFSET('Water Data'!$D$27,0,10*ROW('Water Data'!D113))="","",OFFSET('Water Data'!$D$27,0,10*ROW('Water Data'!D113)))</f>
        <v/>
      </c>
      <c r="BT119" s="281" t="str">
        <f ca="true">+IF(OFFSET('Water Data'!$D$28,0,10*ROW('Water Data'!D113))="","",OFFSET('Water Data'!$D$28,0,10*ROW('Water Data'!D113)))</f>
        <v/>
      </c>
      <c r="BU119" s="281" t="str">
        <f ca="true">+IF(OFFSET('Water Data'!$D$29,0,10*ROW('Water Data'!D113))="","",OFFSET('Water Data'!$D$29,0,10*ROW('Water Data'!D113)))</f>
        <v/>
      </c>
      <c r="BV119" s="281" t="str">
        <f ca="true">+IF(OFFSET('Water Data'!$E$27,0,10*ROW('Water Data'!E113))="","",OFFSET('Water Data'!$E$27,0,10*ROW('Water Data'!E113)))</f>
        <v/>
      </c>
      <c r="BW119" s="281" t="str">
        <f ca="true">+IF(OFFSET('Water Data'!$E$28,0,10*ROW('Water Data'!E113))="","",OFFSET('Water Data'!$E$28,0,10*ROW('Water Data'!E113)))</f>
        <v/>
      </c>
      <c r="BX119" s="281" t="str">
        <f ca="true">+IF(OFFSET('Water Data'!$E$29,0,10*ROW('Water Data'!E113))="","",OFFSET('Water Data'!$E$29,0,10*ROW('Water Data'!E113)))</f>
        <v/>
      </c>
      <c r="BY119" s="281" t="str">
        <f ca="true">+IF(OFFSET('Water Data'!$F$27,0,10*ROW('Water Data'!F113))="","",OFFSET('Water Data'!$F$27,0,10*ROW('Water Data'!F113)))</f>
        <v/>
      </c>
      <c r="BZ119" s="281" t="str">
        <f ca="true">+IF(OFFSET('Water Data'!$F$28,0,10*ROW('Water Data'!F113))="","",OFFSET('Water Data'!$F$28,0,10*ROW('Water Data'!F113)))</f>
        <v/>
      </c>
      <c r="CA119" s="281" t="str">
        <f ca="true">+IF(OFFSET('Water Data'!$F$29,0,10*ROW('Water Data'!F113))="","",OFFSET('Water Data'!$F$29,0,10*ROW('Water Data'!F113)))</f>
        <v/>
      </c>
      <c r="CB119" s="281" t="str">
        <f ca="true">+IF(OFFSET('Water Data'!$G$27,0,10*ROW('Water Data'!G113))="","",OFFSET('Water Data'!$G$27,0,10*ROW('Water Data'!G113)))</f>
        <v/>
      </c>
      <c r="CC119" s="281" t="str">
        <f ca="true">+IF(OFFSET('Water Data'!$G$28,0,10*ROW('Water Data'!G113))="","",OFFSET('Water Data'!$G$28,0,10*ROW('Water Data'!G113)))</f>
        <v/>
      </c>
      <c r="CD119" s="281" t="str">
        <f ca="true">+IF(OFFSET('Water Data'!$G$29,0,10*ROW('Water Data'!G113))="","",OFFSET('Water Data'!$G$29,0,10*ROW('Water Data'!G113)))</f>
        <v/>
      </c>
      <c r="CE119" s="281" t="str">
        <f ca="true">+IF(OFFSET('Water Data'!$H$27,0,10*ROW('Water Data'!H113))="","",OFFSET('Water Data'!$H$27,0,10*ROW('Water Data'!H113)))</f>
        <v/>
      </c>
      <c r="CF119" s="281" t="str">
        <f ca="true">+IF(OFFSET('Water Data'!$H$28,0,10*ROW('Water Data'!H113))="","",OFFSET('Water Data'!$H$28,0,10*ROW('Water Data'!H113)))</f>
        <v/>
      </c>
      <c r="CG119" s="281" t="str">
        <f ca="true">+IF(OFFSET('Water Data'!$H$29,0,10*ROW('Water Data'!H113))="","",OFFSET('Water Data'!$H$29,0,10*ROW('Water Data'!H113)))</f>
        <v/>
      </c>
      <c r="CH119" s="281" t="str">
        <f ca="true">+IF(OFFSET('Water Data'!$I$27,0,10*ROW('Water Data'!I113))="","",OFFSET('Water Data'!$I$27,0,10*ROW('Water Data'!I113)))</f>
        <v/>
      </c>
      <c r="CI119" s="281" t="str">
        <f ca="true">+IF(OFFSET('Water Data'!$I$28,0,10*ROW('Water Data'!I113))="","",OFFSET('Water Data'!$I$28,0,10*ROW('Water Data'!I113)))</f>
        <v/>
      </c>
      <c r="CJ119" s="281" t="str">
        <f ca="true">+IF(OFFSET('Water Data'!$I$29,0,10*ROW('Water Data'!I113))="","",OFFSET('Water Data'!$I$29,0,10*ROW('Water Data'!I113)))</f>
        <v/>
      </c>
      <c r="CK119" s="281" t="str">
        <f ca="true">+IF(OFFSET('Sanitation Data'!$D$28,0,10*ROW('Sanitation Data'!D113))="","",OFFSET('Sanitation Data'!$D$28,0,10*ROW('Sanitation Data'!D113)))</f>
        <v/>
      </c>
      <c r="CL119" s="281" t="str">
        <f ca="true">+IF(OFFSET('Sanitation Data'!$D$29,0,10*ROW('Sanitation Data'!D113))="","",OFFSET('Sanitation Data'!$D$29,0,10*ROW('Sanitation Data'!D113)))</f>
        <v/>
      </c>
      <c r="CM119" s="281" t="str">
        <f ca="true">+IF(OFFSET('Sanitation Data'!$D$30,0,10*ROW('Sanitation Data'!D113))="","",OFFSET('Sanitation Data'!$D$30,0,10*ROW('Sanitation Data'!D113)))</f>
        <v/>
      </c>
      <c r="CN119" s="281" t="str">
        <f ca="true">+IF(OFFSET('Sanitation Data'!$D$31,0,10*ROW('Sanitation Data'!D113))="","",OFFSET('Sanitation Data'!$D$31,0,10*ROW('Sanitation Data'!D113)))</f>
        <v/>
      </c>
      <c r="CO119" s="281" t="str">
        <f ca="true">+IF(OFFSET('Sanitation Data'!$D$32,0,10*ROW('Sanitation Data'!D113))="","",OFFSET('Sanitation Data'!$D$32,0,10*ROW('Sanitation Data'!D113)))</f>
        <v/>
      </c>
      <c r="CP119" s="281" t="str">
        <f ca="true">+IF(OFFSET('Sanitation Data'!$E$28,0,10*ROW('Sanitation Data'!E113))="","",OFFSET('Sanitation Data'!$E$28,0,10*ROW('Sanitation Data'!E113)))</f>
        <v/>
      </c>
      <c r="CQ119" s="281" t="str">
        <f ca="true">+IF(OFFSET('Sanitation Data'!$E$29,0,10*ROW('Sanitation Data'!E113))="","",OFFSET('Sanitation Data'!$E$29,0,10*ROW('Sanitation Data'!E113)))</f>
        <v/>
      </c>
      <c r="CR119" s="281" t="str">
        <f ca="true">+IF(OFFSET('Sanitation Data'!$E$30,0,10*ROW('Sanitation Data'!E113))="","",OFFSET('Sanitation Data'!$E$30,0,10*ROW('Sanitation Data'!E113)))</f>
        <v/>
      </c>
      <c r="CS119" s="281" t="str">
        <f ca="true">+IF(OFFSET('Sanitation Data'!$E$31,0,10*ROW('Sanitation Data'!E113))="","",OFFSET('Sanitation Data'!$E$31,0,10*ROW('Sanitation Data'!E113)))</f>
        <v/>
      </c>
      <c r="CT119" s="281" t="str">
        <f ca="true">+IF(OFFSET('Sanitation Data'!$E$32,0,10*ROW('Sanitation Data'!E113))="","",OFFSET('Sanitation Data'!$E$32,0,10*ROW('Sanitation Data'!E113)))</f>
        <v/>
      </c>
      <c r="CU119" s="281" t="str">
        <f ca="true">+IF(OFFSET('Sanitation Data'!$F$28,0,10*ROW('Sanitation Data'!F113))="","",OFFSET('Sanitation Data'!$F$28,0,10*ROW('Sanitation Data'!F113)))</f>
        <v/>
      </c>
      <c r="CV119" s="281" t="str">
        <f ca="true">+IF(OFFSET('Sanitation Data'!$F$29,0,10*ROW('Sanitation Data'!F113))="","",OFFSET('Sanitation Data'!$F$29,0,10*ROW('Sanitation Data'!F113)))</f>
        <v/>
      </c>
      <c r="CW119" s="281" t="str">
        <f ca="true">+IF(OFFSET('Sanitation Data'!$F$30,0,10*ROW('Sanitation Data'!F113))="","",OFFSET('Sanitation Data'!$F$30,0,10*ROW('Sanitation Data'!F113)))</f>
        <v/>
      </c>
      <c r="CX119" s="281" t="str">
        <f ca="true">+IF(OFFSET('Sanitation Data'!$F$31,0,10*ROW('Sanitation Data'!F113))="","",OFFSET('Sanitation Data'!$F$31,0,10*ROW('Sanitation Data'!F113)))</f>
        <v/>
      </c>
      <c r="CY119" s="281" t="str">
        <f ca="true">+IF(OFFSET('Sanitation Data'!$F$32,0,10*ROW('Sanitation Data'!F113))="","",OFFSET('Sanitation Data'!$F$32,0,10*ROW('Sanitation Data'!F113)))</f>
        <v/>
      </c>
      <c r="CZ119" s="281" t="str">
        <f ca="true">+IF(OFFSET('Sanitation Data'!$G$28,0,10*ROW('Sanitation Data'!G113))="","",OFFSET('Sanitation Data'!$G$28,0,10*ROW('Sanitation Data'!G113)))</f>
        <v/>
      </c>
      <c r="DA119" s="281" t="str">
        <f ca="true">+IF(OFFSET('Sanitation Data'!$G$29,0,10*ROW('Sanitation Data'!G113))="","",OFFSET('Sanitation Data'!$G$29,0,10*ROW('Sanitation Data'!G113)))</f>
        <v/>
      </c>
      <c r="DB119" s="281" t="str">
        <f ca="true">+IF(OFFSET('Sanitation Data'!$G$30,0,10*ROW('Sanitation Data'!G113))="","",OFFSET('Sanitation Data'!$G$30,0,10*ROW('Sanitation Data'!G113)))</f>
        <v/>
      </c>
      <c r="DC119" s="281" t="str">
        <f ca="true">+IF(OFFSET('Sanitation Data'!$G$31,0,10*ROW('Sanitation Data'!G113))="","",OFFSET('Sanitation Data'!$G$31,0,10*ROW('Sanitation Data'!G113)))</f>
        <v/>
      </c>
      <c r="DD119" s="281" t="str">
        <f ca="true">+IF(OFFSET('Sanitation Data'!$G$32,0,10*ROW('Sanitation Data'!G113))="","",OFFSET('Sanitation Data'!$G$32,0,10*ROW('Sanitation Data'!G113)))</f>
        <v/>
      </c>
      <c r="DE119" s="281" t="str">
        <f ca="true">+IF(OFFSET('Sanitation Data'!$H$28,0,10*ROW('Sanitation Data'!H113))="","",OFFSET('Sanitation Data'!$H$28,0,10*ROW('Sanitation Data'!H113)))</f>
        <v/>
      </c>
      <c r="DF119" s="281" t="str">
        <f ca="true">+IF(OFFSET('Sanitation Data'!$H$29,0,10*ROW('Sanitation Data'!H113))="","",OFFSET('Sanitation Data'!$H$29,0,10*ROW('Sanitation Data'!H113)))</f>
        <v/>
      </c>
      <c r="DG119" s="281" t="str">
        <f ca="true">+IF(OFFSET('Sanitation Data'!$H$30,0,10*ROW('Sanitation Data'!H113))="","",OFFSET('Sanitation Data'!$H$30,0,10*ROW('Sanitation Data'!H113)))</f>
        <v/>
      </c>
      <c r="DH119" s="281" t="str">
        <f ca="true">+IF(OFFSET('Sanitation Data'!$H$31,0,10*ROW('Sanitation Data'!H113))="","",OFFSET('Sanitation Data'!$H$31,0,10*ROW('Sanitation Data'!H113)))</f>
        <v/>
      </c>
      <c r="DI119" s="281" t="str">
        <f ca="true">+IF(OFFSET('Sanitation Data'!$H$32,0,10*ROW('Sanitation Data'!H113))="","",OFFSET('Sanitation Data'!$H$32,0,10*ROW('Sanitation Data'!H113)))</f>
        <v/>
      </c>
      <c r="DJ119" s="281" t="str">
        <f ca="true">+IF(OFFSET('Sanitation Data'!$I$28,0,10*ROW('Sanitation Data'!I113))="","",OFFSET('Sanitation Data'!$I$28,0,10*ROW('Sanitation Data'!I113)))</f>
        <v/>
      </c>
      <c r="DK119" s="281" t="str">
        <f ca="true">+IF(OFFSET('Sanitation Data'!$I$29,0,10*ROW('Sanitation Data'!I113))="","",OFFSET('Sanitation Data'!$I$29,0,10*ROW('Sanitation Data'!I113)))</f>
        <v/>
      </c>
      <c r="DL119" s="281" t="str">
        <f ca="true">+IF(OFFSET('Sanitation Data'!$I$30,0,10*ROW('Sanitation Data'!I113))="","",OFFSET('Sanitation Data'!$I$30,0,10*ROW('Sanitation Data'!I113)))</f>
        <v/>
      </c>
      <c r="DM119" s="281" t="str">
        <f ca="true">+IF(OFFSET('Sanitation Data'!$I$31,0,10*ROW('Sanitation Data'!I113))="","",OFFSET('Sanitation Data'!$I$31,0,10*ROW('Sanitation Data'!I113)))</f>
        <v/>
      </c>
      <c r="DN119" s="281" t="str">
        <f ca="true">+IF(OFFSET('Sanitation Data'!$I$32,0,10*ROW('Sanitation Data'!I113))="","",OFFSET('Sanitation Data'!$I$32,0,10*ROW('Sanitation Data'!I113)))</f>
        <v/>
      </c>
      <c r="DO119" s="281" t="str">
        <f ca="true">+IF(OFFSET('Hygiene Data'!$D$11,0,10*ROW('Hygiene Data'!D113))="","",OFFSET('Hygiene Data'!$D$11,0,10*ROW('Hygiene Data'!D113)))</f>
        <v/>
      </c>
      <c r="DP119" s="281" t="str">
        <f ca="true">+IF(OFFSET('Hygiene Data'!$D$12,0,10*ROW('Hygiene Data'!D113))="","",OFFSET('Hygiene Data'!$D$12,0,10*ROW('Hygiene Data'!D113)))</f>
        <v/>
      </c>
      <c r="DQ119" s="281" t="str">
        <f ca="true">+IF(OFFSET('Hygiene Data'!$D$13,0,10*ROW('Hygiene Data'!D113))="","",OFFSET('Hygiene Data'!$D$13,0,10*ROW('Hygiene Data'!D113)))</f>
        <v/>
      </c>
      <c r="DR119" s="281" t="str">
        <f ca="true">+IF(OFFSET('Hygiene Data'!$E$11,0,10*ROW('Hygiene Data'!E113))="","",OFFSET('Hygiene Data'!$E$11,0,10*ROW('Hygiene Data'!E113)))</f>
        <v/>
      </c>
      <c r="DS119" s="281" t="str">
        <f ca="true">+IF(OFFSET('Hygiene Data'!$E$12,0,10*ROW('Hygiene Data'!E113))="","",OFFSET('Hygiene Data'!$E$12,0,10*ROW('Hygiene Data'!E113)))</f>
        <v/>
      </c>
      <c r="DT119" s="281" t="str">
        <f ca="true">+IF(OFFSET('Hygiene Data'!$E$13,0,10*ROW('Hygiene Data'!E113))="","",OFFSET('Hygiene Data'!$E$13,0,10*ROW('Hygiene Data'!E113)))</f>
        <v/>
      </c>
      <c r="DU119" s="281" t="str">
        <f ca="true">+IF(OFFSET('Hygiene Data'!$F$11,0,10*ROW('Hygiene Data'!F113))="","",OFFSET('Hygiene Data'!$F$11,0,10*ROW('Hygiene Data'!F113)))</f>
        <v/>
      </c>
      <c r="DV119" s="281" t="str">
        <f ca="true">+IF(OFFSET('Hygiene Data'!$F$12,0,10*ROW('Hygiene Data'!F113))="","",OFFSET('Hygiene Data'!$F$12,0,10*ROW('Hygiene Data'!F113)))</f>
        <v/>
      </c>
      <c r="DW119" s="281" t="str">
        <f ca="true">+IF(OFFSET('Hygiene Data'!$F$13,0,10*ROW('Hygiene Data'!F113))="","",OFFSET('Hygiene Data'!$F$13,0,10*ROW('Hygiene Data'!F113)))</f>
        <v/>
      </c>
      <c r="DX119" s="281" t="str">
        <f ca="true">+IF(OFFSET('Hygiene Data'!$G$11,0,10*ROW('Hygiene Data'!G113))="","",OFFSET('Hygiene Data'!$G$11,0,10*ROW('Hygiene Data'!G113)))</f>
        <v/>
      </c>
      <c r="DY119" s="281" t="str">
        <f ca="true">+IF(OFFSET('Hygiene Data'!$G$12,0,10*ROW('Hygiene Data'!G113))="","",OFFSET('Hygiene Data'!$G$12,0,10*ROW('Hygiene Data'!G113)))</f>
        <v/>
      </c>
      <c r="DZ119" s="281" t="str">
        <f ca="true">+IF(OFFSET('Hygiene Data'!$G$13,0,10*ROW('Hygiene Data'!G113))="","",OFFSET('Hygiene Data'!$G$13,0,10*ROW('Hygiene Data'!G113)))</f>
        <v/>
      </c>
      <c r="EA119" s="281" t="str">
        <f ca="true">+IF(OFFSET('Hygiene Data'!$H$11,0,10*ROW('Hygiene Data'!H113))="","",OFFSET('Hygiene Data'!$H$11,0,10*ROW('Hygiene Data'!H113)))</f>
        <v/>
      </c>
      <c r="EB119" s="281" t="str">
        <f ca="true">+IF(OFFSET('Hygiene Data'!$H$12,0,10*ROW('Hygiene Data'!H113))="","",OFFSET('Hygiene Data'!$H$12,0,10*ROW('Hygiene Data'!H113)))</f>
        <v/>
      </c>
      <c r="EC119" s="281" t="str">
        <f ca="true">+IF(OFFSET('Hygiene Data'!$H$13,0,10*ROW('Hygiene Data'!H113))="","",OFFSET('Hygiene Data'!$H$13,0,10*ROW('Hygiene Data'!H113)))</f>
        <v/>
      </c>
      <c r="ED119" s="281" t="str">
        <f ca="true">+IF(OFFSET('Hygiene Data'!$I$11,0,10*ROW('Hygiene Data'!I113))="","",OFFSET('Hygiene Data'!$I$11,0,10*ROW('Hygiene Data'!I113)))</f>
        <v/>
      </c>
      <c r="EE119" s="281" t="str">
        <f ca="true">+IF(OFFSET('Hygiene Data'!$I$12,0,10*ROW('Hygiene Data'!I113))="","",OFFSET('Hygiene Data'!$I$12,0,10*ROW('Hygiene Data'!I113)))</f>
        <v/>
      </c>
      <c r="EF119" s="281"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7"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1"/>
      <c r="BS120" s="281" t="str">
        <f ca="true">+IF(OFFSET('Water Data'!$D$27,0,10*ROW('Water Data'!D114))="","",OFFSET('Water Data'!$D$27,0,10*ROW('Water Data'!D114)))</f>
        <v/>
      </c>
      <c r="BT120" s="281" t="str">
        <f ca="true">+IF(OFFSET('Water Data'!$D$28,0,10*ROW('Water Data'!D114))="","",OFFSET('Water Data'!$D$28,0,10*ROW('Water Data'!D114)))</f>
        <v/>
      </c>
      <c r="BU120" s="281" t="str">
        <f ca="true">+IF(OFFSET('Water Data'!$D$29,0,10*ROW('Water Data'!D114))="","",OFFSET('Water Data'!$D$29,0,10*ROW('Water Data'!D114)))</f>
        <v/>
      </c>
      <c r="BV120" s="281" t="str">
        <f ca="true">+IF(OFFSET('Water Data'!$E$27,0,10*ROW('Water Data'!E114))="","",OFFSET('Water Data'!$E$27,0,10*ROW('Water Data'!E114)))</f>
        <v/>
      </c>
      <c r="BW120" s="281" t="str">
        <f ca="true">+IF(OFFSET('Water Data'!$E$28,0,10*ROW('Water Data'!E114))="","",OFFSET('Water Data'!$E$28,0,10*ROW('Water Data'!E114)))</f>
        <v/>
      </c>
      <c r="BX120" s="281" t="str">
        <f ca="true">+IF(OFFSET('Water Data'!$E$29,0,10*ROW('Water Data'!E114))="","",OFFSET('Water Data'!$E$29,0,10*ROW('Water Data'!E114)))</f>
        <v/>
      </c>
      <c r="BY120" s="281" t="str">
        <f ca="true">+IF(OFFSET('Water Data'!$F$27,0,10*ROW('Water Data'!F114))="","",OFFSET('Water Data'!$F$27,0,10*ROW('Water Data'!F114)))</f>
        <v/>
      </c>
      <c r="BZ120" s="281" t="str">
        <f ca="true">+IF(OFFSET('Water Data'!$F$28,0,10*ROW('Water Data'!F114))="","",OFFSET('Water Data'!$F$28,0,10*ROW('Water Data'!F114)))</f>
        <v/>
      </c>
      <c r="CA120" s="281" t="str">
        <f ca="true">+IF(OFFSET('Water Data'!$F$29,0,10*ROW('Water Data'!F114))="","",OFFSET('Water Data'!$F$29,0,10*ROW('Water Data'!F114)))</f>
        <v/>
      </c>
      <c r="CB120" s="281" t="str">
        <f ca="true">+IF(OFFSET('Water Data'!$G$27,0,10*ROW('Water Data'!G114))="","",OFFSET('Water Data'!$G$27,0,10*ROW('Water Data'!G114)))</f>
        <v/>
      </c>
      <c r="CC120" s="281" t="str">
        <f ca="true">+IF(OFFSET('Water Data'!$G$28,0,10*ROW('Water Data'!G114))="","",OFFSET('Water Data'!$G$28,0,10*ROW('Water Data'!G114)))</f>
        <v/>
      </c>
      <c r="CD120" s="281" t="str">
        <f ca="true">+IF(OFFSET('Water Data'!$G$29,0,10*ROW('Water Data'!G114))="","",OFFSET('Water Data'!$G$29,0,10*ROW('Water Data'!G114)))</f>
        <v/>
      </c>
      <c r="CE120" s="281" t="str">
        <f ca="true">+IF(OFFSET('Water Data'!$H$27,0,10*ROW('Water Data'!H114))="","",OFFSET('Water Data'!$H$27,0,10*ROW('Water Data'!H114)))</f>
        <v/>
      </c>
      <c r="CF120" s="281" t="str">
        <f ca="true">+IF(OFFSET('Water Data'!$H$28,0,10*ROW('Water Data'!H114))="","",OFFSET('Water Data'!$H$28,0,10*ROW('Water Data'!H114)))</f>
        <v/>
      </c>
      <c r="CG120" s="281" t="str">
        <f ca="true">+IF(OFFSET('Water Data'!$H$29,0,10*ROW('Water Data'!H114))="","",OFFSET('Water Data'!$H$29,0,10*ROW('Water Data'!H114)))</f>
        <v/>
      </c>
      <c r="CH120" s="281" t="str">
        <f ca="true">+IF(OFFSET('Water Data'!$I$27,0,10*ROW('Water Data'!I114))="","",OFFSET('Water Data'!$I$27,0,10*ROW('Water Data'!I114)))</f>
        <v/>
      </c>
      <c r="CI120" s="281" t="str">
        <f ca="true">+IF(OFFSET('Water Data'!$I$28,0,10*ROW('Water Data'!I114))="","",OFFSET('Water Data'!$I$28,0,10*ROW('Water Data'!I114)))</f>
        <v/>
      </c>
      <c r="CJ120" s="281" t="str">
        <f ca="true">+IF(OFFSET('Water Data'!$I$29,0,10*ROW('Water Data'!I114))="","",OFFSET('Water Data'!$I$29,0,10*ROW('Water Data'!I114)))</f>
        <v/>
      </c>
      <c r="CK120" s="281" t="str">
        <f ca="true">+IF(OFFSET('Sanitation Data'!$D$28,0,10*ROW('Sanitation Data'!D114))="","",OFFSET('Sanitation Data'!$D$28,0,10*ROW('Sanitation Data'!D114)))</f>
        <v/>
      </c>
      <c r="CL120" s="281" t="str">
        <f ca="true">+IF(OFFSET('Sanitation Data'!$D$29,0,10*ROW('Sanitation Data'!D114))="","",OFFSET('Sanitation Data'!$D$29,0,10*ROW('Sanitation Data'!D114)))</f>
        <v/>
      </c>
      <c r="CM120" s="281" t="str">
        <f ca="true">+IF(OFFSET('Sanitation Data'!$D$30,0,10*ROW('Sanitation Data'!D114))="","",OFFSET('Sanitation Data'!$D$30,0,10*ROW('Sanitation Data'!D114)))</f>
        <v/>
      </c>
      <c r="CN120" s="281" t="str">
        <f ca="true">+IF(OFFSET('Sanitation Data'!$D$31,0,10*ROW('Sanitation Data'!D114))="","",OFFSET('Sanitation Data'!$D$31,0,10*ROW('Sanitation Data'!D114)))</f>
        <v/>
      </c>
      <c r="CO120" s="281" t="str">
        <f ca="true">+IF(OFFSET('Sanitation Data'!$D$32,0,10*ROW('Sanitation Data'!D114))="","",OFFSET('Sanitation Data'!$D$32,0,10*ROW('Sanitation Data'!D114)))</f>
        <v/>
      </c>
      <c r="CP120" s="281" t="str">
        <f ca="true">+IF(OFFSET('Sanitation Data'!$E$28,0,10*ROW('Sanitation Data'!E114))="","",OFFSET('Sanitation Data'!$E$28,0,10*ROW('Sanitation Data'!E114)))</f>
        <v/>
      </c>
      <c r="CQ120" s="281" t="str">
        <f ca="true">+IF(OFFSET('Sanitation Data'!$E$29,0,10*ROW('Sanitation Data'!E114))="","",OFFSET('Sanitation Data'!$E$29,0,10*ROW('Sanitation Data'!E114)))</f>
        <v/>
      </c>
      <c r="CR120" s="281" t="str">
        <f ca="true">+IF(OFFSET('Sanitation Data'!$E$30,0,10*ROW('Sanitation Data'!E114))="","",OFFSET('Sanitation Data'!$E$30,0,10*ROW('Sanitation Data'!E114)))</f>
        <v/>
      </c>
      <c r="CS120" s="281" t="str">
        <f ca="true">+IF(OFFSET('Sanitation Data'!$E$31,0,10*ROW('Sanitation Data'!E114))="","",OFFSET('Sanitation Data'!$E$31,0,10*ROW('Sanitation Data'!E114)))</f>
        <v/>
      </c>
      <c r="CT120" s="281" t="str">
        <f ca="true">+IF(OFFSET('Sanitation Data'!$E$32,0,10*ROW('Sanitation Data'!E114))="","",OFFSET('Sanitation Data'!$E$32,0,10*ROW('Sanitation Data'!E114)))</f>
        <v/>
      </c>
      <c r="CU120" s="281" t="str">
        <f ca="true">+IF(OFFSET('Sanitation Data'!$F$28,0,10*ROW('Sanitation Data'!F114))="","",OFFSET('Sanitation Data'!$F$28,0,10*ROW('Sanitation Data'!F114)))</f>
        <v/>
      </c>
      <c r="CV120" s="281" t="str">
        <f ca="true">+IF(OFFSET('Sanitation Data'!$F$29,0,10*ROW('Sanitation Data'!F114))="","",OFFSET('Sanitation Data'!$F$29,0,10*ROW('Sanitation Data'!F114)))</f>
        <v/>
      </c>
      <c r="CW120" s="281" t="str">
        <f ca="true">+IF(OFFSET('Sanitation Data'!$F$30,0,10*ROW('Sanitation Data'!F114))="","",OFFSET('Sanitation Data'!$F$30,0,10*ROW('Sanitation Data'!F114)))</f>
        <v/>
      </c>
      <c r="CX120" s="281" t="str">
        <f ca="true">+IF(OFFSET('Sanitation Data'!$F$31,0,10*ROW('Sanitation Data'!F114))="","",OFFSET('Sanitation Data'!$F$31,0,10*ROW('Sanitation Data'!F114)))</f>
        <v/>
      </c>
      <c r="CY120" s="281" t="str">
        <f ca="true">+IF(OFFSET('Sanitation Data'!$F$32,0,10*ROW('Sanitation Data'!F114))="","",OFFSET('Sanitation Data'!$F$32,0,10*ROW('Sanitation Data'!F114)))</f>
        <v/>
      </c>
      <c r="CZ120" s="281" t="str">
        <f ca="true">+IF(OFFSET('Sanitation Data'!$G$28,0,10*ROW('Sanitation Data'!G114))="","",OFFSET('Sanitation Data'!$G$28,0,10*ROW('Sanitation Data'!G114)))</f>
        <v/>
      </c>
      <c r="DA120" s="281" t="str">
        <f ca="true">+IF(OFFSET('Sanitation Data'!$G$29,0,10*ROW('Sanitation Data'!G114))="","",OFFSET('Sanitation Data'!$G$29,0,10*ROW('Sanitation Data'!G114)))</f>
        <v/>
      </c>
      <c r="DB120" s="281" t="str">
        <f ca="true">+IF(OFFSET('Sanitation Data'!$G$30,0,10*ROW('Sanitation Data'!G114))="","",OFFSET('Sanitation Data'!$G$30,0,10*ROW('Sanitation Data'!G114)))</f>
        <v/>
      </c>
      <c r="DC120" s="281" t="str">
        <f ca="true">+IF(OFFSET('Sanitation Data'!$G$31,0,10*ROW('Sanitation Data'!G114))="","",OFFSET('Sanitation Data'!$G$31,0,10*ROW('Sanitation Data'!G114)))</f>
        <v/>
      </c>
      <c r="DD120" s="281" t="str">
        <f ca="true">+IF(OFFSET('Sanitation Data'!$G$32,0,10*ROW('Sanitation Data'!G114))="","",OFFSET('Sanitation Data'!$G$32,0,10*ROW('Sanitation Data'!G114)))</f>
        <v/>
      </c>
      <c r="DE120" s="281" t="str">
        <f ca="true">+IF(OFFSET('Sanitation Data'!$H$28,0,10*ROW('Sanitation Data'!H114))="","",OFFSET('Sanitation Data'!$H$28,0,10*ROW('Sanitation Data'!H114)))</f>
        <v/>
      </c>
      <c r="DF120" s="281" t="str">
        <f ca="true">+IF(OFFSET('Sanitation Data'!$H$29,0,10*ROW('Sanitation Data'!H114))="","",OFFSET('Sanitation Data'!$H$29,0,10*ROW('Sanitation Data'!H114)))</f>
        <v/>
      </c>
      <c r="DG120" s="281" t="str">
        <f ca="true">+IF(OFFSET('Sanitation Data'!$H$30,0,10*ROW('Sanitation Data'!H114))="","",OFFSET('Sanitation Data'!$H$30,0,10*ROW('Sanitation Data'!H114)))</f>
        <v/>
      </c>
      <c r="DH120" s="281" t="str">
        <f ca="true">+IF(OFFSET('Sanitation Data'!$H$31,0,10*ROW('Sanitation Data'!H114))="","",OFFSET('Sanitation Data'!$H$31,0,10*ROW('Sanitation Data'!H114)))</f>
        <v/>
      </c>
      <c r="DI120" s="281" t="str">
        <f ca="true">+IF(OFFSET('Sanitation Data'!$H$32,0,10*ROW('Sanitation Data'!H114))="","",OFFSET('Sanitation Data'!$H$32,0,10*ROW('Sanitation Data'!H114)))</f>
        <v/>
      </c>
      <c r="DJ120" s="281" t="str">
        <f ca="true">+IF(OFFSET('Sanitation Data'!$I$28,0,10*ROW('Sanitation Data'!I114))="","",OFFSET('Sanitation Data'!$I$28,0,10*ROW('Sanitation Data'!I114)))</f>
        <v/>
      </c>
      <c r="DK120" s="281" t="str">
        <f ca="true">+IF(OFFSET('Sanitation Data'!$I$29,0,10*ROW('Sanitation Data'!I114))="","",OFFSET('Sanitation Data'!$I$29,0,10*ROW('Sanitation Data'!I114)))</f>
        <v/>
      </c>
      <c r="DL120" s="281" t="str">
        <f ca="true">+IF(OFFSET('Sanitation Data'!$I$30,0,10*ROW('Sanitation Data'!I114))="","",OFFSET('Sanitation Data'!$I$30,0,10*ROW('Sanitation Data'!I114)))</f>
        <v/>
      </c>
      <c r="DM120" s="281" t="str">
        <f ca="true">+IF(OFFSET('Sanitation Data'!$I$31,0,10*ROW('Sanitation Data'!I114))="","",OFFSET('Sanitation Data'!$I$31,0,10*ROW('Sanitation Data'!I114)))</f>
        <v/>
      </c>
      <c r="DN120" s="281" t="str">
        <f ca="true">+IF(OFFSET('Sanitation Data'!$I$32,0,10*ROW('Sanitation Data'!I114))="","",OFFSET('Sanitation Data'!$I$32,0,10*ROW('Sanitation Data'!I114)))</f>
        <v/>
      </c>
      <c r="DO120" s="281" t="str">
        <f ca="true">+IF(OFFSET('Hygiene Data'!$D$11,0,10*ROW('Hygiene Data'!D114))="","",OFFSET('Hygiene Data'!$D$11,0,10*ROW('Hygiene Data'!D114)))</f>
        <v/>
      </c>
      <c r="DP120" s="281" t="str">
        <f ca="true">+IF(OFFSET('Hygiene Data'!$D$12,0,10*ROW('Hygiene Data'!D114))="","",OFFSET('Hygiene Data'!$D$12,0,10*ROW('Hygiene Data'!D114)))</f>
        <v/>
      </c>
      <c r="DQ120" s="281" t="str">
        <f ca="true">+IF(OFFSET('Hygiene Data'!$D$13,0,10*ROW('Hygiene Data'!D114))="","",OFFSET('Hygiene Data'!$D$13,0,10*ROW('Hygiene Data'!D114)))</f>
        <v/>
      </c>
      <c r="DR120" s="281" t="str">
        <f ca="true">+IF(OFFSET('Hygiene Data'!$E$11,0,10*ROW('Hygiene Data'!E114))="","",OFFSET('Hygiene Data'!$E$11,0,10*ROW('Hygiene Data'!E114)))</f>
        <v/>
      </c>
      <c r="DS120" s="281" t="str">
        <f ca="true">+IF(OFFSET('Hygiene Data'!$E$12,0,10*ROW('Hygiene Data'!E114))="","",OFFSET('Hygiene Data'!$E$12,0,10*ROW('Hygiene Data'!E114)))</f>
        <v/>
      </c>
      <c r="DT120" s="281" t="str">
        <f ca="true">+IF(OFFSET('Hygiene Data'!$E$13,0,10*ROW('Hygiene Data'!E114))="","",OFFSET('Hygiene Data'!$E$13,0,10*ROW('Hygiene Data'!E114)))</f>
        <v/>
      </c>
      <c r="DU120" s="281" t="str">
        <f ca="true">+IF(OFFSET('Hygiene Data'!$F$11,0,10*ROW('Hygiene Data'!F114))="","",OFFSET('Hygiene Data'!$F$11,0,10*ROW('Hygiene Data'!F114)))</f>
        <v/>
      </c>
      <c r="DV120" s="281" t="str">
        <f ca="true">+IF(OFFSET('Hygiene Data'!$F$12,0,10*ROW('Hygiene Data'!F114))="","",OFFSET('Hygiene Data'!$F$12,0,10*ROW('Hygiene Data'!F114)))</f>
        <v/>
      </c>
      <c r="DW120" s="281" t="str">
        <f ca="true">+IF(OFFSET('Hygiene Data'!$F$13,0,10*ROW('Hygiene Data'!F114))="","",OFFSET('Hygiene Data'!$F$13,0,10*ROW('Hygiene Data'!F114)))</f>
        <v/>
      </c>
      <c r="DX120" s="281" t="str">
        <f ca="true">+IF(OFFSET('Hygiene Data'!$G$11,0,10*ROW('Hygiene Data'!G114))="","",OFFSET('Hygiene Data'!$G$11,0,10*ROW('Hygiene Data'!G114)))</f>
        <v/>
      </c>
      <c r="DY120" s="281" t="str">
        <f ca="true">+IF(OFFSET('Hygiene Data'!$G$12,0,10*ROW('Hygiene Data'!G114))="","",OFFSET('Hygiene Data'!$G$12,0,10*ROW('Hygiene Data'!G114)))</f>
        <v/>
      </c>
      <c r="DZ120" s="281" t="str">
        <f ca="true">+IF(OFFSET('Hygiene Data'!$G$13,0,10*ROW('Hygiene Data'!G114))="","",OFFSET('Hygiene Data'!$G$13,0,10*ROW('Hygiene Data'!G114)))</f>
        <v/>
      </c>
      <c r="EA120" s="281" t="str">
        <f ca="true">+IF(OFFSET('Hygiene Data'!$H$11,0,10*ROW('Hygiene Data'!H114))="","",OFFSET('Hygiene Data'!$H$11,0,10*ROW('Hygiene Data'!H114)))</f>
        <v/>
      </c>
      <c r="EB120" s="281" t="str">
        <f ca="true">+IF(OFFSET('Hygiene Data'!$H$12,0,10*ROW('Hygiene Data'!H114))="","",OFFSET('Hygiene Data'!$H$12,0,10*ROW('Hygiene Data'!H114)))</f>
        <v/>
      </c>
      <c r="EC120" s="281" t="str">
        <f ca="true">+IF(OFFSET('Hygiene Data'!$H$13,0,10*ROW('Hygiene Data'!H114))="","",OFFSET('Hygiene Data'!$H$13,0,10*ROW('Hygiene Data'!H114)))</f>
        <v/>
      </c>
      <c r="ED120" s="281" t="str">
        <f ca="true">+IF(OFFSET('Hygiene Data'!$I$11,0,10*ROW('Hygiene Data'!I114))="","",OFFSET('Hygiene Data'!$I$11,0,10*ROW('Hygiene Data'!I114)))</f>
        <v/>
      </c>
      <c r="EE120" s="281" t="str">
        <f ca="true">+IF(OFFSET('Hygiene Data'!$I$12,0,10*ROW('Hygiene Data'!I114))="","",OFFSET('Hygiene Data'!$I$12,0,10*ROW('Hygiene Data'!I114)))</f>
        <v/>
      </c>
      <c r="EF120" s="281"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7"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1"/>
      <c r="BS121" s="281" t="str">
        <f ca="true">+IF(OFFSET('Water Data'!$D$27,0,10*ROW('Water Data'!D115))="","",OFFSET('Water Data'!$D$27,0,10*ROW('Water Data'!D115)))</f>
        <v/>
      </c>
      <c r="BT121" s="281" t="str">
        <f ca="true">+IF(OFFSET('Water Data'!$D$28,0,10*ROW('Water Data'!D115))="","",OFFSET('Water Data'!$D$28,0,10*ROW('Water Data'!D115)))</f>
        <v/>
      </c>
      <c r="BU121" s="281" t="str">
        <f ca="true">+IF(OFFSET('Water Data'!$D$29,0,10*ROW('Water Data'!D115))="","",OFFSET('Water Data'!$D$29,0,10*ROW('Water Data'!D115)))</f>
        <v/>
      </c>
      <c r="BV121" s="281" t="str">
        <f ca="true">+IF(OFFSET('Water Data'!$E$27,0,10*ROW('Water Data'!E115))="","",OFFSET('Water Data'!$E$27,0,10*ROW('Water Data'!E115)))</f>
        <v/>
      </c>
      <c r="BW121" s="281" t="str">
        <f ca="true">+IF(OFFSET('Water Data'!$E$28,0,10*ROW('Water Data'!E115))="","",OFFSET('Water Data'!$E$28,0,10*ROW('Water Data'!E115)))</f>
        <v/>
      </c>
      <c r="BX121" s="281" t="str">
        <f ca="true">+IF(OFFSET('Water Data'!$E$29,0,10*ROW('Water Data'!E115))="","",OFFSET('Water Data'!$E$29,0,10*ROW('Water Data'!E115)))</f>
        <v/>
      </c>
      <c r="BY121" s="281" t="str">
        <f ca="true">+IF(OFFSET('Water Data'!$F$27,0,10*ROW('Water Data'!F115))="","",OFFSET('Water Data'!$F$27,0,10*ROW('Water Data'!F115)))</f>
        <v/>
      </c>
      <c r="BZ121" s="281" t="str">
        <f ca="true">+IF(OFFSET('Water Data'!$F$28,0,10*ROW('Water Data'!F115))="","",OFFSET('Water Data'!$F$28,0,10*ROW('Water Data'!F115)))</f>
        <v/>
      </c>
      <c r="CA121" s="281" t="str">
        <f ca="true">+IF(OFFSET('Water Data'!$F$29,0,10*ROW('Water Data'!F115))="","",OFFSET('Water Data'!$F$29,0,10*ROW('Water Data'!F115)))</f>
        <v/>
      </c>
      <c r="CB121" s="281" t="str">
        <f ca="true">+IF(OFFSET('Water Data'!$G$27,0,10*ROW('Water Data'!G115))="","",OFFSET('Water Data'!$G$27,0,10*ROW('Water Data'!G115)))</f>
        <v/>
      </c>
      <c r="CC121" s="281" t="str">
        <f ca="true">+IF(OFFSET('Water Data'!$G$28,0,10*ROW('Water Data'!G115))="","",OFFSET('Water Data'!$G$28,0,10*ROW('Water Data'!G115)))</f>
        <v/>
      </c>
      <c r="CD121" s="281" t="str">
        <f ca="true">+IF(OFFSET('Water Data'!$G$29,0,10*ROW('Water Data'!G115))="","",OFFSET('Water Data'!$G$29,0,10*ROW('Water Data'!G115)))</f>
        <v/>
      </c>
      <c r="CE121" s="281" t="str">
        <f ca="true">+IF(OFFSET('Water Data'!$H$27,0,10*ROW('Water Data'!H115))="","",OFFSET('Water Data'!$H$27,0,10*ROW('Water Data'!H115)))</f>
        <v/>
      </c>
      <c r="CF121" s="281" t="str">
        <f ca="true">+IF(OFFSET('Water Data'!$H$28,0,10*ROW('Water Data'!H115))="","",OFFSET('Water Data'!$H$28,0,10*ROW('Water Data'!H115)))</f>
        <v/>
      </c>
      <c r="CG121" s="281" t="str">
        <f ca="true">+IF(OFFSET('Water Data'!$H$29,0,10*ROW('Water Data'!H115))="","",OFFSET('Water Data'!$H$29,0,10*ROW('Water Data'!H115)))</f>
        <v/>
      </c>
      <c r="CH121" s="281" t="str">
        <f ca="true">+IF(OFFSET('Water Data'!$I$27,0,10*ROW('Water Data'!I115))="","",OFFSET('Water Data'!$I$27,0,10*ROW('Water Data'!I115)))</f>
        <v/>
      </c>
      <c r="CI121" s="281" t="str">
        <f ca="true">+IF(OFFSET('Water Data'!$I$28,0,10*ROW('Water Data'!I115))="","",OFFSET('Water Data'!$I$28,0,10*ROW('Water Data'!I115)))</f>
        <v/>
      </c>
      <c r="CJ121" s="281" t="str">
        <f ca="true">+IF(OFFSET('Water Data'!$I$29,0,10*ROW('Water Data'!I115))="","",OFFSET('Water Data'!$I$29,0,10*ROW('Water Data'!I115)))</f>
        <v/>
      </c>
      <c r="CK121" s="281" t="str">
        <f ca="true">+IF(OFFSET('Sanitation Data'!$D$28,0,10*ROW('Sanitation Data'!D115))="","",OFFSET('Sanitation Data'!$D$28,0,10*ROW('Sanitation Data'!D115)))</f>
        <v/>
      </c>
      <c r="CL121" s="281" t="str">
        <f ca="true">+IF(OFFSET('Sanitation Data'!$D$29,0,10*ROW('Sanitation Data'!D115))="","",OFFSET('Sanitation Data'!$D$29,0,10*ROW('Sanitation Data'!D115)))</f>
        <v/>
      </c>
      <c r="CM121" s="281" t="str">
        <f ca="true">+IF(OFFSET('Sanitation Data'!$D$30,0,10*ROW('Sanitation Data'!D115))="","",OFFSET('Sanitation Data'!$D$30,0,10*ROW('Sanitation Data'!D115)))</f>
        <v/>
      </c>
      <c r="CN121" s="281" t="str">
        <f ca="true">+IF(OFFSET('Sanitation Data'!$D$31,0,10*ROW('Sanitation Data'!D115))="","",OFFSET('Sanitation Data'!$D$31,0,10*ROW('Sanitation Data'!D115)))</f>
        <v/>
      </c>
      <c r="CO121" s="281" t="str">
        <f ca="true">+IF(OFFSET('Sanitation Data'!$D$32,0,10*ROW('Sanitation Data'!D115))="","",OFFSET('Sanitation Data'!$D$32,0,10*ROW('Sanitation Data'!D115)))</f>
        <v/>
      </c>
      <c r="CP121" s="281" t="str">
        <f ca="true">+IF(OFFSET('Sanitation Data'!$E$28,0,10*ROW('Sanitation Data'!E115))="","",OFFSET('Sanitation Data'!$E$28,0,10*ROW('Sanitation Data'!E115)))</f>
        <v/>
      </c>
      <c r="CQ121" s="281" t="str">
        <f ca="true">+IF(OFFSET('Sanitation Data'!$E$29,0,10*ROW('Sanitation Data'!E115))="","",OFFSET('Sanitation Data'!$E$29,0,10*ROW('Sanitation Data'!E115)))</f>
        <v/>
      </c>
      <c r="CR121" s="281" t="str">
        <f ca="true">+IF(OFFSET('Sanitation Data'!$E$30,0,10*ROW('Sanitation Data'!E115))="","",OFFSET('Sanitation Data'!$E$30,0,10*ROW('Sanitation Data'!E115)))</f>
        <v/>
      </c>
      <c r="CS121" s="281" t="str">
        <f ca="true">+IF(OFFSET('Sanitation Data'!$E$31,0,10*ROW('Sanitation Data'!E115))="","",OFFSET('Sanitation Data'!$E$31,0,10*ROW('Sanitation Data'!E115)))</f>
        <v/>
      </c>
      <c r="CT121" s="281" t="str">
        <f ca="true">+IF(OFFSET('Sanitation Data'!$E$32,0,10*ROW('Sanitation Data'!E115))="","",OFFSET('Sanitation Data'!$E$32,0,10*ROW('Sanitation Data'!E115)))</f>
        <v/>
      </c>
      <c r="CU121" s="281" t="str">
        <f ca="true">+IF(OFFSET('Sanitation Data'!$F$28,0,10*ROW('Sanitation Data'!F115))="","",OFFSET('Sanitation Data'!$F$28,0,10*ROW('Sanitation Data'!F115)))</f>
        <v/>
      </c>
      <c r="CV121" s="281" t="str">
        <f ca="true">+IF(OFFSET('Sanitation Data'!$F$29,0,10*ROW('Sanitation Data'!F115))="","",OFFSET('Sanitation Data'!$F$29,0,10*ROW('Sanitation Data'!F115)))</f>
        <v/>
      </c>
      <c r="CW121" s="281" t="str">
        <f ca="true">+IF(OFFSET('Sanitation Data'!$F$30,0,10*ROW('Sanitation Data'!F115))="","",OFFSET('Sanitation Data'!$F$30,0,10*ROW('Sanitation Data'!F115)))</f>
        <v/>
      </c>
      <c r="CX121" s="281" t="str">
        <f ca="true">+IF(OFFSET('Sanitation Data'!$F$31,0,10*ROW('Sanitation Data'!F115))="","",OFFSET('Sanitation Data'!$F$31,0,10*ROW('Sanitation Data'!F115)))</f>
        <v/>
      </c>
      <c r="CY121" s="281" t="str">
        <f ca="true">+IF(OFFSET('Sanitation Data'!$F$32,0,10*ROW('Sanitation Data'!F115))="","",OFFSET('Sanitation Data'!$F$32,0,10*ROW('Sanitation Data'!F115)))</f>
        <v/>
      </c>
      <c r="CZ121" s="281" t="str">
        <f ca="true">+IF(OFFSET('Sanitation Data'!$G$28,0,10*ROW('Sanitation Data'!G115))="","",OFFSET('Sanitation Data'!$G$28,0,10*ROW('Sanitation Data'!G115)))</f>
        <v/>
      </c>
      <c r="DA121" s="281" t="str">
        <f ca="true">+IF(OFFSET('Sanitation Data'!$G$29,0,10*ROW('Sanitation Data'!G115))="","",OFFSET('Sanitation Data'!$G$29,0,10*ROW('Sanitation Data'!G115)))</f>
        <v/>
      </c>
      <c r="DB121" s="281" t="str">
        <f ca="true">+IF(OFFSET('Sanitation Data'!$G$30,0,10*ROW('Sanitation Data'!G115))="","",OFFSET('Sanitation Data'!$G$30,0,10*ROW('Sanitation Data'!G115)))</f>
        <v/>
      </c>
      <c r="DC121" s="281" t="str">
        <f ca="true">+IF(OFFSET('Sanitation Data'!$G$31,0,10*ROW('Sanitation Data'!G115))="","",OFFSET('Sanitation Data'!$G$31,0,10*ROW('Sanitation Data'!G115)))</f>
        <v/>
      </c>
      <c r="DD121" s="281" t="str">
        <f ca="true">+IF(OFFSET('Sanitation Data'!$G$32,0,10*ROW('Sanitation Data'!G115))="","",OFFSET('Sanitation Data'!$G$32,0,10*ROW('Sanitation Data'!G115)))</f>
        <v/>
      </c>
      <c r="DE121" s="281" t="str">
        <f ca="true">+IF(OFFSET('Sanitation Data'!$H$28,0,10*ROW('Sanitation Data'!H115))="","",OFFSET('Sanitation Data'!$H$28,0,10*ROW('Sanitation Data'!H115)))</f>
        <v/>
      </c>
      <c r="DF121" s="281" t="str">
        <f ca="true">+IF(OFFSET('Sanitation Data'!$H$29,0,10*ROW('Sanitation Data'!H115))="","",OFFSET('Sanitation Data'!$H$29,0,10*ROW('Sanitation Data'!H115)))</f>
        <v/>
      </c>
      <c r="DG121" s="281" t="str">
        <f ca="true">+IF(OFFSET('Sanitation Data'!$H$30,0,10*ROW('Sanitation Data'!H115))="","",OFFSET('Sanitation Data'!$H$30,0,10*ROW('Sanitation Data'!H115)))</f>
        <v/>
      </c>
      <c r="DH121" s="281" t="str">
        <f ca="true">+IF(OFFSET('Sanitation Data'!$H$31,0,10*ROW('Sanitation Data'!H115))="","",OFFSET('Sanitation Data'!$H$31,0,10*ROW('Sanitation Data'!H115)))</f>
        <v/>
      </c>
      <c r="DI121" s="281" t="str">
        <f ca="true">+IF(OFFSET('Sanitation Data'!$H$32,0,10*ROW('Sanitation Data'!H115))="","",OFFSET('Sanitation Data'!$H$32,0,10*ROW('Sanitation Data'!H115)))</f>
        <v/>
      </c>
      <c r="DJ121" s="281" t="str">
        <f ca="true">+IF(OFFSET('Sanitation Data'!$I$28,0,10*ROW('Sanitation Data'!I115))="","",OFFSET('Sanitation Data'!$I$28,0,10*ROW('Sanitation Data'!I115)))</f>
        <v/>
      </c>
      <c r="DK121" s="281" t="str">
        <f ca="true">+IF(OFFSET('Sanitation Data'!$I$29,0,10*ROW('Sanitation Data'!I115))="","",OFFSET('Sanitation Data'!$I$29,0,10*ROW('Sanitation Data'!I115)))</f>
        <v/>
      </c>
      <c r="DL121" s="281" t="str">
        <f ca="true">+IF(OFFSET('Sanitation Data'!$I$30,0,10*ROW('Sanitation Data'!I115))="","",OFFSET('Sanitation Data'!$I$30,0,10*ROW('Sanitation Data'!I115)))</f>
        <v/>
      </c>
      <c r="DM121" s="281" t="str">
        <f ca="true">+IF(OFFSET('Sanitation Data'!$I$31,0,10*ROW('Sanitation Data'!I115))="","",OFFSET('Sanitation Data'!$I$31,0,10*ROW('Sanitation Data'!I115)))</f>
        <v/>
      </c>
      <c r="DN121" s="281" t="str">
        <f ca="true">+IF(OFFSET('Sanitation Data'!$I$32,0,10*ROW('Sanitation Data'!I115))="","",OFFSET('Sanitation Data'!$I$32,0,10*ROW('Sanitation Data'!I115)))</f>
        <v/>
      </c>
      <c r="DO121" s="281" t="str">
        <f ca="true">+IF(OFFSET('Hygiene Data'!$D$11,0,10*ROW('Hygiene Data'!D115))="","",OFFSET('Hygiene Data'!$D$11,0,10*ROW('Hygiene Data'!D115)))</f>
        <v/>
      </c>
      <c r="DP121" s="281" t="str">
        <f ca="true">+IF(OFFSET('Hygiene Data'!$D$12,0,10*ROW('Hygiene Data'!D115))="","",OFFSET('Hygiene Data'!$D$12,0,10*ROW('Hygiene Data'!D115)))</f>
        <v/>
      </c>
      <c r="DQ121" s="281" t="str">
        <f ca="true">+IF(OFFSET('Hygiene Data'!$D$13,0,10*ROW('Hygiene Data'!D115))="","",OFFSET('Hygiene Data'!$D$13,0,10*ROW('Hygiene Data'!D115)))</f>
        <v/>
      </c>
      <c r="DR121" s="281" t="str">
        <f ca="true">+IF(OFFSET('Hygiene Data'!$E$11,0,10*ROW('Hygiene Data'!E115))="","",OFFSET('Hygiene Data'!$E$11,0,10*ROW('Hygiene Data'!E115)))</f>
        <v/>
      </c>
      <c r="DS121" s="281" t="str">
        <f ca="true">+IF(OFFSET('Hygiene Data'!$E$12,0,10*ROW('Hygiene Data'!E115))="","",OFFSET('Hygiene Data'!$E$12,0,10*ROW('Hygiene Data'!E115)))</f>
        <v/>
      </c>
      <c r="DT121" s="281" t="str">
        <f ca="true">+IF(OFFSET('Hygiene Data'!$E$13,0,10*ROW('Hygiene Data'!E115))="","",OFFSET('Hygiene Data'!$E$13,0,10*ROW('Hygiene Data'!E115)))</f>
        <v/>
      </c>
      <c r="DU121" s="281" t="str">
        <f ca="true">+IF(OFFSET('Hygiene Data'!$F$11,0,10*ROW('Hygiene Data'!F115))="","",OFFSET('Hygiene Data'!$F$11,0,10*ROW('Hygiene Data'!F115)))</f>
        <v/>
      </c>
      <c r="DV121" s="281" t="str">
        <f ca="true">+IF(OFFSET('Hygiene Data'!$F$12,0,10*ROW('Hygiene Data'!F115))="","",OFFSET('Hygiene Data'!$F$12,0,10*ROW('Hygiene Data'!F115)))</f>
        <v/>
      </c>
      <c r="DW121" s="281" t="str">
        <f ca="true">+IF(OFFSET('Hygiene Data'!$F$13,0,10*ROW('Hygiene Data'!F115))="","",OFFSET('Hygiene Data'!$F$13,0,10*ROW('Hygiene Data'!F115)))</f>
        <v/>
      </c>
      <c r="DX121" s="281" t="str">
        <f ca="true">+IF(OFFSET('Hygiene Data'!$G$11,0,10*ROW('Hygiene Data'!G115))="","",OFFSET('Hygiene Data'!$G$11,0,10*ROW('Hygiene Data'!G115)))</f>
        <v/>
      </c>
      <c r="DY121" s="281" t="str">
        <f ca="true">+IF(OFFSET('Hygiene Data'!$G$12,0,10*ROW('Hygiene Data'!G115))="","",OFFSET('Hygiene Data'!$G$12,0,10*ROW('Hygiene Data'!G115)))</f>
        <v/>
      </c>
      <c r="DZ121" s="281" t="str">
        <f ca="true">+IF(OFFSET('Hygiene Data'!$G$13,0,10*ROW('Hygiene Data'!G115))="","",OFFSET('Hygiene Data'!$G$13,0,10*ROW('Hygiene Data'!G115)))</f>
        <v/>
      </c>
      <c r="EA121" s="281" t="str">
        <f ca="true">+IF(OFFSET('Hygiene Data'!$H$11,0,10*ROW('Hygiene Data'!H115))="","",OFFSET('Hygiene Data'!$H$11,0,10*ROW('Hygiene Data'!H115)))</f>
        <v/>
      </c>
      <c r="EB121" s="281" t="str">
        <f ca="true">+IF(OFFSET('Hygiene Data'!$H$12,0,10*ROW('Hygiene Data'!H115))="","",OFFSET('Hygiene Data'!$H$12,0,10*ROW('Hygiene Data'!H115)))</f>
        <v/>
      </c>
      <c r="EC121" s="281" t="str">
        <f ca="true">+IF(OFFSET('Hygiene Data'!$H$13,0,10*ROW('Hygiene Data'!H115))="","",OFFSET('Hygiene Data'!$H$13,0,10*ROW('Hygiene Data'!H115)))</f>
        <v/>
      </c>
      <c r="ED121" s="281" t="str">
        <f ca="true">+IF(OFFSET('Hygiene Data'!$I$11,0,10*ROW('Hygiene Data'!I115))="","",OFFSET('Hygiene Data'!$I$11,0,10*ROW('Hygiene Data'!I115)))</f>
        <v/>
      </c>
      <c r="EE121" s="281" t="str">
        <f ca="true">+IF(OFFSET('Hygiene Data'!$I$12,0,10*ROW('Hygiene Data'!I115))="","",OFFSET('Hygiene Data'!$I$12,0,10*ROW('Hygiene Data'!I115)))</f>
        <v/>
      </c>
      <c r="EF121" s="281"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7"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1"/>
      <c r="BS122" s="281" t="str">
        <f ca="true">+IF(OFFSET('Water Data'!$D$27,0,10*ROW('Water Data'!D116))="","",OFFSET('Water Data'!$D$27,0,10*ROW('Water Data'!D116)))</f>
        <v/>
      </c>
      <c r="BT122" s="281" t="str">
        <f ca="true">+IF(OFFSET('Water Data'!$D$28,0,10*ROW('Water Data'!D116))="","",OFFSET('Water Data'!$D$28,0,10*ROW('Water Data'!D116)))</f>
        <v/>
      </c>
      <c r="BU122" s="281" t="str">
        <f ca="true">+IF(OFFSET('Water Data'!$D$29,0,10*ROW('Water Data'!D116))="","",OFFSET('Water Data'!$D$29,0,10*ROW('Water Data'!D116)))</f>
        <v/>
      </c>
      <c r="BV122" s="281" t="str">
        <f ca="true">+IF(OFFSET('Water Data'!$E$27,0,10*ROW('Water Data'!E116))="","",OFFSET('Water Data'!$E$27,0,10*ROW('Water Data'!E116)))</f>
        <v/>
      </c>
      <c r="BW122" s="281" t="str">
        <f ca="true">+IF(OFFSET('Water Data'!$E$28,0,10*ROW('Water Data'!E116))="","",OFFSET('Water Data'!$E$28,0,10*ROW('Water Data'!E116)))</f>
        <v/>
      </c>
      <c r="BX122" s="281" t="str">
        <f ca="true">+IF(OFFSET('Water Data'!$E$29,0,10*ROW('Water Data'!E116))="","",OFFSET('Water Data'!$E$29,0,10*ROW('Water Data'!E116)))</f>
        <v/>
      </c>
      <c r="BY122" s="281" t="str">
        <f ca="true">+IF(OFFSET('Water Data'!$F$27,0,10*ROW('Water Data'!F116))="","",OFFSET('Water Data'!$F$27,0,10*ROW('Water Data'!F116)))</f>
        <v/>
      </c>
      <c r="BZ122" s="281" t="str">
        <f ca="true">+IF(OFFSET('Water Data'!$F$28,0,10*ROW('Water Data'!F116))="","",OFFSET('Water Data'!$F$28,0,10*ROW('Water Data'!F116)))</f>
        <v/>
      </c>
      <c r="CA122" s="281" t="str">
        <f ca="true">+IF(OFFSET('Water Data'!$F$29,0,10*ROW('Water Data'!F116))="","",OFFSET('Water Data'!$F$29,0,10*ROW('Water Data'!F116)))</f>
        <v/>
      </c>
      <c r="CB122" s="281" t="str">
        <f ca="true">+IF(OFFSET('Water Data'!$G$27,0,10*ROW('Water Data'!G116))="","",OFFSET('Water Data'!$G$27,0,10*ROW('Water Data'!G116)))</f>
        <v/>
      </c>
      <c r="CC122" s="281" t="str">
        <f ca="true">+IF(OFFSET('Water Data'!$G$28,0,10*ROW('Water Data'!G116))="","",OFFSET('Water Data'!$G$28,0,10*ROW('Water Data'!G116)))</f>
        <v/>
      </c>
      <c r="CD122" s="281" t="str">
        <f ca="true">+IF(OFFSET('Water Data'!$G$29,0,10*ROW('Water Data'!G116))="","",OFFSET('Water Data'!$G$29,0,10*ROW('Water Data'!G116)))</f>
        <v/>
      </c>
      <c r="CE122" s="281" t="str">
        <f ca="true">+IF(OFFSET('Water Data'!$H$27,0,10*ROW('Water Data'!H116))="","",OFFSET('Water Data'!$H$27,0,10*ROW('Water Data'!H116)))</f>
        <v/>
      </c>
      <c r="CF122" s="281" t="str">
        <f ca="true">+IF(OFFSET('Water Data'!$H$28,0,10*ROW('Water Data'!H116))="","",OFFSET('Water Data'!$H$28,0,10*ROW('Water Data'!H116)))</f>
        <v/>
      </c>
      <c r="CG122" s="281" t="str">
        <f ca="true">+IF(OFFSET('Water Data'!$H$29,0,10*ROW('Water Data'!H116))="","",OFFSET('Water Data'!$H$29,0,10*ROW('Water Data'!H116)))</f>
        <v/>
      </c>
      <c r="CH122" s="281" t="str">
        <f ca="true">+IF(OFFSET('Water Data'!$I$27,0,10*ROW('Water Data'!I116))="","",OFFSET('Water Data'!$I$27,0,10*ROW('Water Data'!I116)))</f>
        <v/>
      </c>
      <c r="CI122" s="281" t="str">
        <f ca="true">+IF(OFFSET('Water Data'!$I$28,0,10*ROW('Water Data'!I116))="","",OFFSET('Water Data'!$I$28,0,10*ROW('Water Data'!I116)))</f>
        <v/>
      </c>
      <c r="CJ122" s="281" t="str">
        <f ca="true">+IF(OFFSET('Water Data'!$I$29,0,10*ROW('Water Data'!I116))="","",OFFSET('Water Data'!$I$29,0,10*ROW('Water Data'!I116)))</f>
        <v/>
      </c>
      <c r="CK122" s="281" t="str">
        <f ca="true">+IF(OFFSET('Sanitation Data'!$D$28,0,10*ROW('Sanitation Data'!D116))="","",OFFSET('Sanitation Data'!$D$28,0,10*ROW('Sanitation Data'!D116)))</f>
        <v/>
      </c>
      <c r="CL122" s="281" t="str">
        <f ca="true">+IF(OFFSET('Sanitation Data'!$D$29,0,10*ROW('Sanitation Data'!D116))="","",OFFSET('Sanitation Data'!$D$29,0,10*ROW('Sanitation Data'!D116)))</f>
        <v/>
      </c>
      <c r="CM122" s="281" t="str">
        <f ca="true">+IF(OFFSET('Sanitation Data'!$D$30,0,10*ROW('Sanitation Data'!D116))="","",OFFSET('Sanitation Data'!$D$30,0,10*ROW('Sanitation Data'!D116)))</f>
        <v/>
      </c>
      <c r="CN122" s="281" t="str">
        <f ca="true">+IF(OFFSET('Sanitation Data'!$D$31,0,10*ROW('Sanitation Data'!D116))="","",OFFSET('Sanitation Data'!$D$31,0,10*ROW('Sanitation Data'!D116)))</f>
        <v/>
      </c>
      <c r="CO122" s="281" t="str">
        <f ca="true">+IF(OFFSET('Sanitation Data'!$D$32,0,10*ROW('Sanitation Data'!D116))="","",OFFSET('Sanitation Data'!$D$32,0,10*ROW('Sanitation Data'!D116)))</f>
        <v/>
      </c>
      <c r="CP122" s="281" t="str">
        <f ca="true">+IF(OFFSET('Sanitation Data'!$E$28,0,10*ROW('Sanitation Data'!E116))="","",OFFSET('Sanitation Data'!$E$28,0,10*ROW('Sanitation Data'!E116)))</f>
        <v/>
      </c>
      <c r="CQ122" s="281" t="str">
        <f ca="true">+IF(OFFSET('Sanitation Data'!$E$29,0,10*ROW('Sanitation Data'!E116))="","",OFFSET('Sanitation Data'!$E$29,0,10*ROW('Sanitation Data'!E116)))</f>
        <v/>
      </c>
      <c r="CR122" s="281" t="str">
        <f ca="true">+IF(OFFSET('Sanitation Data'!$E$30,0,10*ROW('Sanitation Data'!E116))="","",OFFSET('Sanitation Data'!$E$30,0,10*ROW('Sanitation Data'!E116)))</f>
        <v/>
      </c>
      <c r="CS122" s="281" t="str">
        <f ca="true">+IF(OFFSET('Sanitation Data'!$E$31,0,10*ROW('Sanitation Data'!E116))="","",OFFSET('Sanitation Data'!$E$31,0,10*ROW('Sanitation Data'!E116)))</f>
        <v/>
      </c>
      <c r="CT122" s="281" t="str">
        <f ca="true">+IF(OFFSET('Sanitation Data'!$E$32,0,10*ROW('Sanitation Data'!E116))="","",OFFSET('Sanitation Data'!$E$32,0,10*ROW('Sanitation Data'!E116)))</f>
        <v/>
      </c>
      <c r="CU122" s="281" t="str">
        <f ca="true">+IF(OFFSET('Sanitation Data'!$F$28,0,10*ROW('Sanitation Data'!F116))="","",OFFSET('Sanitation Data'!$F$28,0,10*ROW('Sanitation Data'!F116)))</f>
        <v/>
      </c>
      <c r="CV122" s="281" t="str">
        <f ca="true">+IF(OFFSET('Sanitation Data'!$F$29,0,10*ROW('Sanitation Data'!F116))="","",OFFSET('Sanitation Data'!$F$29,0,10*ROW('Sanitation Data'!F116)))</f>
        <v/>
      </c>
      <c r="CW122" s="281" t="str">
        <f ca="true">+IF(OFFSET('Sanitation Data'!$F$30,0,10*ROW('Sanitation Data'!F116))="","",OFFSET('Sanitation Data'!$F$30,0,10*ROW('Sanitation Data'!F116)))</f>
        <v/>
      </c>
      <c r="CX122" s="281" t="str">
        <f ca="true">+IF(OFFSET('Sanitation Data'!$F$31,0,10*ROW('Sanitation Data'!F116))="","",OFFSET('Sanitation Data'!$F$31,0,10*ROW('Sanitation Data'!F116)))</f>
        <v/>
      </c>
      <c r="CY122" s="281" t="str">
        <f ca="true">+IF(OFFSET('Sanitation Data'!$F$32,0,10*ROW('Sanitation Data'!F116))="","",OFFSET('Sanitation Data'!$F$32,0,10*ROW('Sanitation Data'!F116)))</f>
        <v/>
      </c>
      <c r="CZ122" s="281" t="str">
        <f ca="true">+IF(OFFSET('Sanitation Data'!$G$28,0,10*ROW('Sanitation Data'!G116))="","",OFFSET('Sanitation Data'!$G$28,0,10*ROW('Sanitation Data'!G116)))</f>
        <v/>
      </c>
      <c r="DA122" s="281" t="str">
        <f ca="true">+IF(OFFSET('Sanitation Data'!$G$29,0,10*ROW('Sanitation Data'!G116))="","",OFFSET('Sanitation Data'!$G$29,0,10*ROW('Sanitation Data'!G116)))</f>
        <v/>
      </c>
      <c r="DB122" s="281" t="str">
        <f ca="true">+IF(OFFSET('Sanitation Data'!$G$30,0,10*ROW('Sanitation Data'!G116))="","",OFFSET('Sanitation Data'!$G$30,0,10*ROW('Sanitation Data'!G116)))</f>
        <v/>
      </c>
      <c r="DC122" s="281" t="str">
        <f ca="true">+IF(OFFSET('Sanitation Data'!$G$31,0,10*ROW('Sanitation Data'!G116))="","",OFFSET('Sanitation Data'!$G$31,0,10*ROW('Sanitation Data'!G116)))</f>
        <v/>
      </c>
      <c r="DD122" s="281" t="str">
        <f ca="true">+IF(OFFSET('Sanitation Data'!$G$32,0,10*ROW('Sanitation Data'!G116))="","",OFFSET('Sanitation Data'!$G$32,0,10*ROW('Sanitation Data'!G116)))</f>
        <v/>
      </c>
      <c r="DE122" s="281" t="str">
        <f ca="true">+IF(OFFSET('Sanitation Data'!$H$28,0,10*ROW('Sanitation Data'!H116))="","",OFFSET('Sanitation Data'!$H$28,0,10*ROW('Sanitation Data'!H116)))</f>
        <v/>
      </c>
      <c r="DF122" s="281" t="str">
        <f ca="true">+IF(OFFSET('Sanitation Data'!$H$29,0,10*ROW('Sanitation Data'!H116))="","",OFFSET('Sanitation Data'!$H$29,0,10*ROW('Sanitation Data'!H116)))</f>
        <v/>
      </c>
      <c r="DG122" s="281" t="str">
        <f ca="true">+IF(OFFSET('Sanitation Data'!$H$30,0,10*ROW('Sanitation Data'!H116))="","",OFFSET('Sanitation Data'!$H$30,0,10*ROW('Sanitation Data'!H116)))</f>
        <v/>
      </c>
      <c r="DH122" s="281" t="str">
        <f ca="true">+IF(OFFSET('Sanitation Data'!$H$31,0,10*ROW('Sanitation Data'!H116))="","",OFFSET('Sanitation Data'!$H$31,0,10*ROW('Sanitation Data'!H116)))</f>
        <v/>
      </c>
      <c r="DI122" s="281" t="str">
        <f ca="true">+IF(OFFSET('Sanitation Data'!$H$32,0,10*ROW('Sanitation Data'!H116))="","",OFFSET('Sanitation Data'!$H$32,0,10*ROW('Sanitation Data'!H116)))</f>
        <v/>
      </c>
      <c r="DJ122" s="281" t="str">
        <f ca="true">+IF(OFFSET('Sanitation Data'!$I$28,0,10*ROW('Sanitation Data'!I116))="","",OFFSET('Sanitation Data'!$I$28,0,10*ROW('Sanitation Data'!I116)))</f>
        <v/>
      </c>
      <c r="DK122" s="281" t="str">
        <f ca="true">+IF(OFFSET('Sanitation Data'!$I$29,0,10*ROW('Sanitation Data'!I116))="","",OFFSET('Sanitation Data'!$I$29,0,10*ROW('Sanitation Data'!I116)))</f>
        <v/>
      </c>
      <c r="DL122" s="281" t="str">
        <f ca="true">+IF(OFFSET('Sanitation Data'!$I$30,0,10*ROW('Sanitation Data'!I116))="","",OFFSET('Sanitation Data'!$I$30,0,10*ROW('Sanitation Data'!I116)))</f>
        <v/>
      </c>
      <c r="DM122" s="281" t="str">
        <f ca="true">+IF(OFFSET('Sanitation Data'!$I$31,0,10*ROW('Sanitation Data'!I116))="","",OFFSET('Sanitation Data'!$I$31,0,10*ROW('Sanitation Data'!I116)))</f>
        <v/>
      </c>
      <c r="DN122" s="281" t="str">
        <f ca="true">+IF(OFFSET('Sanitation Data'!$I$32,0,10*ROW('Sanitation Data'!I116))="","",OFFSET('Sanitation Data'!$I$32,0,10*ROW('Sanitation Data'!I116)))</f>
        <v/>
      </c>
      <c r="DO122" s="281" t="str">
        <f ca="true">+IF(OFFSET('Hygiene Data'!$D$11,0,10*ROW('Hygiene Data'!D116))="","",OFFSET('Hygiene Data'!$D$11,0,10*ROW('Hygiene Data'!D116)))</f>
        <v/>
      </c>
      <c r="DP122" s="281" t="str">
        <f ca="true">+IF(OFFSET('Hygiene Data'!$D$12,0,10*ROW('Hygiene Data'!D116))="","",OFFSET('Hygiene Data'!$D$12,0,10*ROW('Hygiene Data'!D116)))</f>
        <v/>
      </c>
      <c r="DQ122" s="281" t="str">
        <f ca="true">+IF(OFFSET('Hygiene Data'!$D$13,0,10*ROW('Hygiene Data'!D116))="","",OFFSET('Hygiene Data'!$D$13,0,10*ROW('Hygiene Data'!D116)))</f>
        <v/>
      </c>
      <c r="DR122" s="281" t="str">
        <f ca="true">+IF(OFFSET('Hygiene Data'!$E$11,0,10*ROW('Hygiene Data'!E116))="","",OFFSET('Hygiene Data'!$E$11,0,10*ROW('Hygiene Data'!E116)))</f>
        <v/>
      </c>
      <c r="DS122" s="281" t="str">
        <f ca="true">+IF(OFFSET('Hygiene Data'!$E$12,0,10*ROW('Hygiene Data'!E116))="","",OFFSET('Hygiene Data'!$E$12,0,10*ROW('Hygiene Data'!E116)))</f>
        <v/>
      </c>
      <c r="DT122" s="281" t="str">
        <f ca="true">+IF(OFFSET('Hygiene Data'!$E$13,0,10*ROW('Hygiene Data'!E116))="","",OFFSET('Hygiene Data'!$E$13,0,10*ROW('Hygiene Data'!E116)))</f>
        <v/>
      </c>
      <c r="DU122" s="281" t="str">
        <f ca="true">+IF(OFFSET('Hygiene Data'!$F$11,0,10*ROW('Hygiene Data'!F116))="","",OFFSET('Hygiene Data'!$F$11,0,10*ROW('Hygiene Data'!F116)))</f>
        <v/>
      </c>
      <c r="DV122" s="281" t="str">
        <f ca="true">+IF(OFFSET('Hygiene Data'!$F$12,0,10*ROW('Hygiene Data'!F116))="","",OFFSET('Hygiene Data'!$F$12,0,10*ROW('Hygiene Data'!F116)))</f>
        <v/>
      </c>
      <c r="DW122" s="281" t="str">
        <f ca="true">+IF(OFFSET('Hygiene Data'!$F$13,0,10*ROW('Hygiene Data'!F116))="","",OFFSET('Hygiene Data'!$F$13,0,10*ROW('Hygiene Data'!F116)))</f>
        <v/>
      </c>
      <c r="DX122" s="281" t="str">
        <f ca="true">+IF(OFFSET('Hygiene Data'!$G$11,0,10*ROW('Hygiene Data'!G116))="","",OFFSET('Hygiene Data'!$G$11,0,10*ROW('Hygiene Data'!G116)))</f>
        <v/>
      </c>
      <c r="DY122" s="281" t="str">
        <f ca="true">+IF(OFFSET('Hygiene Data'!$G$12,0,10*ROW('Hygiene Data'!G116))="","",OFFSET('Hygiene Data'!$G$12,0,10*ROW('Hygiene Data'!G116)))</f>
        <v/>
      </c>
      <c r="DZ122" s="281" t="str">
        <f ca="true">+IF(OFFSET('Hygiene Data'!$G$13,0,10*ROW('Hygiene Data'!G116))="","",OFFSET('Hygiene Data'!$G$13,0,10*ROW('Hygiene Data'!G116)))</f>
        <v/>
      </c>
      <c r="EA122" s="281" t="str">
        <f ca="true">+IF(OFFSET('Hygiene Data'!$H$11,0,10*ROW('Hygiene Data'!H116))="","",OFFSET('Hygiene Data'!$H$11,0,10*ROW('Hygiene Data'!H116)))</f>
        <v/>
      </c>
      <c r="EB122" s="281" t="str">
        <f ca="true">+IF(OFFSET('Hygiene Data'!$H$12,0,10*ROW('Hygiene Data'!H116))="","",OFFSET('Hygiene Data'!$H$12,0,10*ROW('Hygiene Data'!H116)))</f>
        <v/>
      </c>
      <c r="EC122" s="281" t="str">
        <f ca="true">+IF(OFFSET('Hygiene Data'!$H$13,0,10*ROW('Hygiene Data'!H116))="","",OFFSET('Hygiene Data'!$H$13,0,10*ROW('Hygiene Data'!H116)))</f>
        <v/>
      </c>
      <c r="ED122" s="281" t="str">
        <f ca="true">+IF(OFFSET('Hygiene Data'!$I$11,0,10*ROW('Hygiene Data'!I116))="","",OFFSET('Hygiene Data'!$I$11,0,10*ROW('Hygiene Data'!I116)))</f>
        <v/>
      </c>
      <c r="EE122" s="281" t="str">
        <f ca="true">+IF(OFFSET('Hygiene Data'!$I$12,0,10*ROW('Hygiene Data'!I116))="","",OFFSET('Hygiene Data'!$I$12,0,10*ROW('Hygiene Data'!I116)))</f>
        <v/>
      </c>
      <c r="EF122" s="281"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7"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1"/>
      <c r="BS123" s="281" t="str">
        <f ca="true">+IF(OFFSET('Water Data'!$D$27,0,10*ROW('Water Data'!D117))="","",OFFSET('Water Data'!$D$27,0,10*ROW('Water Data'!D117)))</f>
        <v/>
      </c>
      <c r="BT123" s="281" t="str">
        <f ca="true">+IF(OFFSET('Water Data'!$D$28,0,10*ROW('Water Data'!D117))="","",OFFSET('Water Data'!$D$28,0,10*ROW('Water Data'!D117)))</f>
        <v/>
      </c>
      <c r="BU123" s="281" t="str">
        <f ca="true">+IF(OFFSET('Water Data'!$D$29,0,10*ROW('Water Data'!D117))="","",OFFSET('Water Data'!$D$29,0,10*ROW('Water Data'!D117)))</f>
        <v/>
      </c>
      <c r="BV123" s="281" t="str">
        <f ca="true">+IF(OFFSET('Water Data'!$E$27,0,10*ROW('Water Data'!E117))="","",OFFSET('Water Data'!$E$27,0,10*ROW('Water Data'!E117)))</f>
        <v/>
      </c>
      <c r="BW123" s="281" t="str">
        <f ca="true">+IF(OFFSET('Water Data'!$E$28,0,10*ROW('Water Data'!E117))="","",OFFSET('Water Data'!$E$28,0,10*ROW('Water Data'!E117)))</f>
        <v/>
      </c>
      <c r="BX123" s="281" t="str">
        <f ca="true">+IF(OFFSET('Water Data'!$E$29,0,10*ROW('Water Data'!E117))="","",OFFSET('Water Data'!$E$29,0,10*ROW('Water Data'!E117)))</f>
        <v/>
      </c>
      <c r="BY123" s="281" t="str">
        <f ca="true">+IF(OFFSET('Water Data'!$F$27,0,10*ROW('Water Data'!F117))="","",OFFSET('Water Data'!$F$27,0,10*ROW('Water Data'!F117)))</f>
        <v/>
      </c>
      <c r="BZ123" s="281" t="str">
        <f ca="true">+IF(OFFSET('Water Data'!$F$28,0,10*ROW('Water Data'!F117))="","",OFFSET('Water Data'!$F$28,0,10*ROW('Water Data'!F117)))</f>
        <v/>
      </c>
      <c r="CA123" s="281" t="str">
        <f ca="true">+IF(OFFSET('Water Data'!$F$29,0,10*ROW('Water Data'!F117))="","",OFFSET('Water Data'!$F$29,0,10*ROW('Water Data'!F117)))</f>
        <v/>
      </c>
      <c r="CB123" s="281" t="str">
        <f ca="true">+IF(OFFSET('Water Data'!$G$27,0,10*ROW('Water Data'!G117))="","",OFFSET('Water Data'!$G$27,0,10*ROW('Water Data'!G117)))</f>
        <v/>
      </c>
      <c r="CC123" s="281" t="str">
        <f ca="true">+IF(OFFSET('Water Data'!$G$28,0,10*ROW('Water Data'!G117))="","",OFFSET('Water Data'!$G$28,0,10*ROW('Water Data'!G117)))</f>
        <v/>
      </c>
      <c r="CD123" s="281" t="str">
        <f ca="true">+IF(OFFSET('Water Data'!$G$29,0,10*ROW('Water Data'!G117))="","",OFFSET('Water Data'!$G$29,0,10*ROW('Water Data'!G117)))</f>
        <v/>
      </c>
      <c r="CE123" s="281" t="str">
        <f ca="true">+IF(OFFSET('Water Data'!$H$27,0,10*ROW('Water Data'!H117))="","",OFFSET('Water Data'!$H$27,0,10*ROW('Water Data'!H117)))</f>
        <v/>
      </c>
      <c r="CF123" s="281" t="str">
        <f ca="true">+IF(OFFSET('Water Data'!$H$28,0,10*ROW('Water Data'!H117))="","",OFFSET('Water Data'!$H$28,0,10*ROW('Water Data'!H117)))</f>
        <v/>
      </c>
      <c r="CG123" s="281" t="str">
        <f ca="true">+IF(OFFSET('Water Data'!$H$29,0,10*ROW('Water Data'!H117))="","",OFFSET('Water Data'!$H$29,0,10*ROW('Water Data'!H117)))</f>
        <v/>
      </c>
      <c r="CH123" s="281" t="str">
        <f ca="true">+IF(OFFSET('Water Data'!$I$27,0,10*ROW('Water Data'!I117))="","",OFFSET('Water Data'!$I$27,0,10*ROW('Water Data'!I117)))</f>
        <v/>
      </c>
      <c r="CI123" s="281" t="str">
        <f ca="true">+IF(OFFSET('Water Data'!$I$28,0,10*ROW('Water Data'!I117))="","",OFFSET('Water Data'!$I$28,0,10*ROW('Water Data'!I117)))</f>
        <v/>
      </c>
      <c r="CJ123" s="281" t="str">
        <f ca="true">+IF(OFFSET('Water Data'!$I$29,0,10*ROW('Water Data'!I117))="","",OFFSET('Water Data'!$I$29,0,10*ROW('Water Data'!I117)))</f>
        <v/>
      </c>
      <c r="CK123" s="281" t="str">
        <f ca="true">+IF(OFFSET('Sanitation Data'!$D$28,0,10*ROW('Sanitation Data'!D117))="","",OFFSET('Sanitation Data'!$D$28,0,10*ROW('Sanitation Data'!D117)))</f>
        <v/>
      </c>
      <c r="CL123" s="281" t="str">
        <f ca="true">+IF(OFFSET('Sanitation Data'!$D$29,0,10*ROW('Sanitation Data'!D117))="","",OFFSET('Sanitation Data'!$D$29,0,10*ROW('Sanitation Data'!D117)))</f>
        <v/>
      </c>
      <c r="CM123" s="281" t="str">
        <f ca="true">+IF(OFFSET('Sanitation Data'!$D$30,0,10*ROW('Sanitation Data'!D117))="","",OFFSET('Sanitation Data'!$D$30,0,10*ROW('Sanitation Data'!D117)))</f>
        <v/>
      </c>
      <c r="CN123" s="281" t="str">
        <f ca="true">+IF(OFFSET('Sanitation Data'!$D$31,0,10*ROW('Sanitation Data'!D117))="","",OFFSET('Sanitation Data'!$D$31,0,10*ROW('Sanitation Data'!D117)))</f>
        <v/>
      </c>
      <c r="CO123" s="281" t="str">
        <f ca="true">+IF(OFFSET('Sanitation Data'!$D$32,0,10*ROW('Sanitation Data'!D117))="","",OFFSET('Sanitation Data'!$D$32,0,10*ROW('Sanitation Data'!D117)))</f>
        <v/>
      </c>
      <c r="CP123" s="281" t="str">
        <f ca="true">+IF(OFFSET('Sanitation Data'!$E$28,0,10*ROW('Sanitation Data'!E117))="","",OFFSET('Sanitation Data'!$E$28,0,10*ROW('Sanitation Data'!E117)))</f>
        <v/>
      </c>
      <c r="CQ123" s="281" t="str">
        <f ca="true">+IF(OFFSET('Sanitation Data'!$E$29,0,10*ROW('Sanitation Data'!E117))="","",OFFSET('Sanitation Data'!$E$29,0,10*ROW('Sanitation Data'!E117)))</f>
        <v/>
      </c>
      <c r="CR123" s="281" t="str">
        <f ca="true">+IF(OFFSET('Sanitation Data'!$E$30,0,10*ROW('Sanitation Data'!E117))="","",OFFSET('Sanitation Data'!$E$30,0,10*ROW('Sanitation Data'!E117)))</f>
        <v/>
      </c>
      <c r="CS123" s="281" t="str">
        <f ca="true">+IF(OFFSET('Sanitation Data'!$E$31,0,10*ROW('Sanitation Data'!E117))="","",OFFSET('Sanitation Data'!$E$31,0,10*ROW('Sanitation Data'!E117)))</f>
        <v/>
      </c>
      <c r="CT123" s="281" t="str">
        <f ca="true">+IF(OFFSET('Sanitation Data'!$E$32,0,10*ROW('Sanitation Data'!E117))="","",OFFSET('Sanitation Data'!$E$32,0,10*ROW('Sanitation Data'!E117)))</f>
        <v/>
      </c>
      <c r="CU123" s="281" t="str">
        <f ca="true">+IF(OFFSET('Sanitation Data'!$F$28,0,10*ROW('Sanitation Data'!F117))="","",OFFSET('Sanitation Data'!$F$28,0,10*ROW('Sanitation Data'!F117)))</f>
        <v/>
      </c>
      <c r="CV123" s="281" t="str">
        <f ca="true">+IF(OFFSET('Sanitation Data'!$F$29,0,10*ROW('Sanitation Data'!F117))="","",OFFSET('Sanitation Data'!$F$29,0,10*ROW('Sanitation Data'!F117)))</f>
        <v/>
      </c>
      <c r="CW123" s="281" t="str">
        <f ca="true">+IF(OFFSET('Sanitation Data'!$F$30,0,10*ROW('Sanitation Data'!F117))="","",OFFSET('Sanitation Data'!$F$30,0,10*ROW('Sanitation Data'!F117)))</f>
        <v/>
      </c>
      <c r="CX123" s="281" t="str">
        <f ca="true">+IF(OFFSET('Sanitation Data'!$F$31,0,10*ROW('Sanitation Data'!F117))="","",OFFSET('Sanitation Data'!$F$31,0,10*ROW('Sanitation Data'!F117)))</f>
        <v/>
      </c>
      <c r="CY123" s="281" t="str">
        <f ca="true">+IF(OFFSET('Sanitation Data'!$F$32,0,10*ROW('Sanitation Data'!F117))="","",OFFSET('Sanitation Data'!$F$32,0,10*ROW('Sanitation Data'!F117)))</f>
        <v/>
      </c>
      <c r="CZ123" s="281" t="str">
        <f ca="true">+IF(OFFSET('Sanitation Data'!$G$28,0,10*ROW('Sanitation Data'!G117))="","",OFFSET('Sanitation Data'!$G$28,0,10*ROW('Sanitation Data'!G117)))</f>
        <v/>
      </c>
      <c r="DA123" s="281" t="str">
        <f ca="true">+IF(OFFSET('Sanitation Data'!$G$29,0,10*ROW('Sanitation Data'!G117))="","",OFFSET('Sanitation Data'!$G$29,0,10*ROW('Sanitation Data'!G117)))</f>
        <v/>
      </c>
      <c r="DB123" s="281" t="str">
        <f ca="true">+IF(OFFSET('Sanitation Data'!$G$30,0,10*ROW('Sanitation Data'!G117))="","",OFFSET('Sanitation Data'!$G$30,0,10*ROW('Sanitation Data'!G117)))</f>
        <v/>
      </c>
      <c r="DC123" s="281" t="str">
        <f ca="true">+IF(OFFSET('Sanitation Data'!$G$31,0,10*ROW('Sanitation Data'!G117))="","",OFFSET('Sanitation Data'!$G$31,0,10*ROW('Sanitation Data'!G117)))</f>
        <v/>
      </c>
      <c r="DD123" s="281" t="str">
        <f ca="true">+IF(OFFSET('Sanitation Data'!$G$32,0,10*ROW('Sanitation Data'!G117))="","",OFFSET('Sanitation Data'!$G$32,0,10*ROW('Sanitation Data'!G117)))</f>
        <v/>
      </c>
      <c r="DE123" s="281" t="str">
        <f ca="true">+IF(OFFSET('Sanitation Data'!$H$28,0,10*ROW('Sanitation Data'!H117))="","",OFFSET('Sanitation Data'!$H$28,0,10*ROW('Sanitation Data'!H117)))</f>
        <v/>
      </c>
      <c r="DF123" s="281" t="str">
        <f ca="true">+IF(OFFSET('Sanitation Data'!$H$29,0,10*ROW('Sanitation Data'!H117))="","",OFFSET('Sanitation Data'!$H$29,0,10*ROW('Sanitation Data'!H117)))</f>
        <v/>
      </c>
      <c r="DG123" s="281" t="str">
        <f ca="true">+IF(OFFSET('Sanitation Data'!$H$30,0,10*ROW('Sanitation Data'!H117))="","",OFFSET('Sanitation Data'!$H$30,0,10*ROW('Sanitation Data'!H117)))</f>
        <v/>
      </c>
      <c r="DH123" s="281" t="str">
        <f ca="true">+IF(OFFSET('Sanitation Data'!$H$31,0,10*ROW('Sanitation Data'!H117))="","",OFFSET('Sanitation Data'!$H$31,0,10*ROW('Sanitation Data'!H117)))</f>
        <v/>
      </c>
      <c r="DI123" s="281" t="str">
        <f ca="true">+IF(OFFSET('Sanitation Data'!$H$32,0,10*ROW('Sanitation Data'!H117))="","",OFFSET('Sanitation Data'!$H$32,0,10*ROW('Sanitation Data'!H117)))</f>
        <v/>
      </c>
      <c r="DJ123" s="281" t="str">
        <f ca="true">+IF(OFFSET('Sanitation Data'!$I$28,0,10*ROW('Sanitation Data'!I117))="","",OFFSET('Sanitation Data'!$I$28,0,10*ROW('Sanitation Data'!I117)))</f>
        <v/>
      </c>
      <c r="DK123" s="281" t="str">
        <f ca="true">+IF(OFFSET('Sanitation Data'!$I$29,0,10*ROW('Sanitation Data'!I117))="","",OFFSET('Sanitation Data'!$I$29,0,10*ROW('Sanitation Data'!I117)))</f>
        <v/>
      </c>
      <c r="DL123" s="281" t="str">
        <f ca="true">+IF(OFFSET('Sanitation Data'!$I$30,0,10*ROW('Sanitation Data'!I117))="","",OFFSET('Sanitation Data'!$I$30,0,10*ROW('Sanitation Data'!I117)))</f>
        <v/>
      </c>
      <c r="DM123" s="281" t="str">
        <f ca="true">+IF(OFFSET('Sanitation Data'!$I$31,0,10*ROW('Sanitation Data'!I117))="","",OFFSET('Sanitation Data'!$I$31,0,10*ROW('Sanitation Data'!I117)))</f>
        <v/>
      </c>
      <c r="DN123" s="281" t="str">
        <f ca="true">+IF(OFFSET('Sanitation Data'!$I$32,0,10*ROW('Sanitation Data'!I117))="","",OFFSET('Sanitation Data'!$I$32,0,10*ROW('Sanitation Data'!I117)))</f>
        <v/>
      </c>
      <c r="DO123" s="281" t="str">
        <f ca="true">+IF(OFFSET('Hygiene Data'!$D$11,0,10*ROW('Hygiene Data'!D117))="","",OFFSET('Hygiene Data'!$D$11,0,10*ROW('Hygiene Data'!D117)))</f>
        <v/>
      </c>
      <c r="DP123" s="281" t="str">
        <f ca="true">+IF(OFFSET('Hygiene Data'!$D$12,0,10*ROW('Hygiene Data'!D117))="","",OFFSET('Hygiene Data'!$D$12,0,10*ROW('Hygiene Data'!D117)))</f>
        <v/>
      </c>
      <c r="DQ123" s="281" t="str">
        <f ca="true">+IF(OFFSET('Hygiene Data'!$D$13,0,10*ROW('Hygiene Data'!D117))="","",OFFSET('Hygiene Data'!$D$13,0,10*ROW('Hygiene Data'!D117)))</f>
        <v/>
      </c>
      <c r="DR123" s="281" t="str">
        <f ca="true">+IF(OFFSET('Hygiene Data'!$E$11,0,10*ROW('Hygiene Data'!E117))="","",OFFSET('Hygiene Data'!$E$11,0,10*ROW('Hygiene Data'!E117)))</f>
        <v/>
      </c>
      <c r="DS123" s="281" t="str">
        <f ca="true">+IF(OFFSET('Hygiene Data'!$E$12,0,10*ROW('Hygiene Data'!E117))="","",OFFSET('Hygiene Data'!$E$12,0,10*ROW('Hygiene Data'!E117)))</f>
        <v/>
      </c>
      <c r="DT123" s="281" t="str">
        <f ca="true">+IF(OFFSET('Hygiene Data'!$E$13,0,10*ROW('Hygiene Data'!E117))="","",OFFSET('Hygiene Data'!$E$13,0,10*ROW('Hygiene Data'!E117)))</f>
        <v/>
      </c>
      <c r="DU123" s="281" t="str">
        <f ca="true">+IF(OFFSET('Hygiene Data'!$F$11,0,10*ROW('Hygiene Data'!F117))="","",OFFSET('Hygiene Data'!$F$11,0,10*ROW('Hygiene Data'!F117)))</f>
        <v/>
      </c>
      <c r="DV123" s="281" t="str">
        <f ca="true">+IF(OFFSET('Hygiene Data'!$F$12,0,10*ROW('Hygiene Data'!F117))="","",OFFSET('Hygiene Data'!$F$12,0,10*ROW('Hygiene Data'!F117)))</f>
        <v/>
      </c>
      <c r="DW123" s="281" t="str">
        <f ca="true">+IF(OFFSET('Hygiene Data'!$F$13,0,10*ROW('Hygiene Data'!F117))="","",OFFSET('Hygiene Data'!$F$13,0,10*ROW('Hygiene Data'!F117)))</f>
        <v/>
      </c>
      <c r="DX123" s="281" t="str">
        <f ca="true">+IF(OFFSET('Hygiene Data'!$G$11,0,10*ROW('Hygiene Data'!G117))="","",OFFSET('Hygiene Data'!$G$11,0,10*ROW('Hygiene Data'!G117)))</f>
        <v/>
      </c>
      <c r="DY123" s="281" t="str">
        <f ca="true">+IF(OFFSET('Hygiene Data'!$G$12,0,10*ROW('Hygiene Data'!G117))="","",OFFSET('Hygiene Data'!$G$12,0,10*ROW('Hygiene Data'!G117)))</f>
        <v/>
      </c>
      <c r="DZ123" s="281" t="str">
        <f ca="true">+IF(OFFSET('Hygiene Data'!$G$13,0,10*ROW('Hygiene Data'!G117))="","",OFFSET('Hygiene Data'!$G$13,0,10*ROW('Hygiene Data'!G117)))</f>
        <v/>
      </c>
      <c r="EA123" s="281" t="str">
        <f ca="true">+IF(OFFSET('Hygiene Data'!$H$11,0,10*ROW('Hygiene Data'!H117))="","",OFFSET('Hygiene Data'!$H$11,0,10*ROW('Hygiene Data'!H117)))</f>
        <v/>
      </c>
      <c r="EB123" s="281" t="str">
        <f ca="true">+IF(OFFSET('Hygiene Data'!$H$12,0,10*ROW('Hygiene Data'!H117))="","",OFFSET('Hygiene Data'!$H$12,0,10*ROW('Hygiene Data'!H117)))</f>
        <v/>
      </c>
      <c r="EC123" s="281" t="str">
        <f ca="true">+IF(OFFSET('Hygiene Data'!$H$13,0,10*ROW('Hygiene Data'!H117))="","",OFFSET('Hygiene Data'!$H$13,0,10*ROW('Hygiene Data'!H117)))</f>
        <v/>
      </c>
      <c r="ED123" s="281" t="str">
        <f ca="true">+IF(OFFSET('Hygiene Data'!$I$11,0,10*ROW('Hygiene Data'!I117))="","",OFFSET('Hygiene Data'!$I$11,0,10*ROW('Hygiene Data'!I117)))</f>
        <v/>
      </c>
      <c r="EE123" s="281" t="str">
        <f ca="true">+IF(OFFSET('Hygiene Data'!$I$12,0,10*ROW('Hygiene Data'!I117))="","",OFFSET('Hygiene Data'!$I$12,0,10*ROW('Hygiene Data'!I117)))</f>
        <v/>
      </c>
      <c r="EF123" s="281"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7"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1"/>
      <c r="BS124" s="281" t="str">
        <f ca="true">+IF(OFFSET('Water Data'!$D$27,0,10*ROW('Water Data'!D118))="","",OFFSET('Water Data'!$D$27,0,10*ROW('Water Data'!D118)))</f>
        <v/>
      </c>
      <c r="BT124" s="281" t="str">
        <f ca="true">+IF(OFFSET('Water Data'!$D$28,0,10*ROW('Water Data'!D118))="","",OFFSET('Water Data'!$D$28,0,10*ROW('Water Data'!D118)))</f>
        <v/>
      </c>
      <c r="BU124" s="281" t="str">
        <f ca="true">+IF(OFFSET('Water Data'!$D$29,0,10*ROW('Water Data'!D118))="","",OFFSET('Water Data'!$D$29,0,10*ROW('Water Data'!D118)))</f>
        <v/>
      </c>
      <c r="BV124" s="281" t="str">
        <f ca="true">+IF(OFFSET('Water Data'!$E$27,0,10*ROW('Water Data'!E118))="","",OFFSET('Water Data'!$E$27,0,10*ROW('Water Data'!E118)))</f>
        <v/>
      </c>
      <c r="BW124" s="281" t="str">
        <f ca="true">+IF(OFFSET('Water Data'!$E$28,0,10*ROW('Water Data'!E118))="","",OFFSET('Water Data'!$E$28,0,10*ROW('Water Data'!E118)))</f>
        <v/>
      </c>
      <c r="BX124" s="281" t="str">
        <f ca="true">+IF(OFFSET('Water Data'!$E$29,0,10*ROW('Water Data'!E118))="","",OFFSET('Water Data'!$E$29,0,10*ROW('Water Data'!E118)))</f>
        <v/>
      </c>
      <c r="BY124" s="281" t="str">
        <f ca="true">+IF(OFFSET('Water Data'!$F$27,0,10*ROW('Water Data'!F118))="","",OFFSET('Water Data'!$F$27,0,10*ROW('Water Data'!F118)))</f>
        <v/>
      </c>
      <c r="BZ124" s="281" t="str">
        <f ca="true">+IF(OFFSET('Water Data'!$F$28,0,10*ROW('Water Data'!F118))="","",OFFSET('Water Data'!$F$28,0,10*ROW('Water Data'!F118)))</f>
        <v/>
      </c>
      <c r="CA124" s="281" t="str">
        <f ca="true">+IF(OFFSET('Water Data'!$F$29,0,10*ROW('Water Data'!F118))="","",OFFSET('Water Data'!$F$29,0,10*ROW('Water Data'!F118)))</f>
        <v/>
      </c>
      <c r="CB124" s="281" t="str">
        <f ca="true">+IF(OFFSET('Water Data'!$G$27,0,10*ROW('Water Data'!G118))="","",OFFSET('Water Data'!$G$27,0,10*ROW('Water Data'!G118)))</f>
        <v/>
      </c>
      <c r="CC124" s="281" t="str">
        <f ca="true">+IF(OFFSET('Water Data'!$G$28,0,10*ROW('Water Data'!G118))="","",OFFSET('Water Data'!$G$28,0,10*ROW('Water Data'!G118)))</f>
        <v/>
      </c>
      <c r="CD124" s="281" t="str">
        <f ca="true">+IF(OFFSET('Water Data'!$G$29,0,10*ROW('Water Data'!G118))="","",OFFSET('Water Data'!$G$29,0,10*ROW('Water Data'!G118)))</f>
        <v/>
      </c>
      <c r="CE124" s="281" t="str">
        <f ca="true">+IF(OFFSET('Water Data'!$H$27,0,10*ROW('Water Data'!H118))="","",OFFSET('Water Data'!$H$27,0,10*ROW('Water Data'!H118)))</f>
        <v/>
      </c>
      <c r="CF124" s="281" t="str">
        <f ca="true">+IF(OFFSET('Water Data'!$H$28,0,10*ROW('Water Data'!H118))="","",OFFSET('Water Data'!$H$28,0,10*ROW('Water Data'!H118)))</f>
        <v/>
      </c>
      <c r="CG124" s="281" t="str">
        <f ca="true">+IF(OFFSET('Water Data'!$H$29,0,10*ROW('Water Data'!H118))="","",OFFSET('Water Data'!$H$29,0,10*ROW('Water Data'!H118)))</f>
        <v/>
      </c>
      <c r="CH124" s="281" t="str">
        <f ca="true">+IF(OFFSET('Water Data'!$I$27,0,10*ROW('Water Data'!I118))="","",OFFSET('Water Data'!$I$27,0,10*ROW('Water Data'!I118)))</f>
        <v/>
      </c>
      <c r="CI124" s="281" t="str">
        <f ca="true">+IF(OFFSET('Water Data'!$I$28,0,10*ROW('Water Data'!I118))="","",OFFSET('Water Data'!$I$28,0,10*ROW('Water Data'!I118)))</f>
        <v/>
      </c>
      <c r="CJ124" s="281" t="str">
        <f ca="true">+IF(OFFSET('Water Data'!$I$29,0,10*ROW('Water Data'!I118))="","",OFFSET('Water Data'!$I$29,0,10*ROW('Water Data'!I118)))</f>
        <v/>
      </c>
      <c r="CK124" s="281" t="str">
        <f ca="true">+IF(OFFSET('Sanitation Data'!$D$28,0,10*ROW('Sanitation Data'!D118))="","",OFFSET('Sanitation Data'!$D$28,0,10*ROW('Sanitation Data'!D118)))</f>
        <v/>
      </c>
      <c r="CL124" s="281" t="str">
        <f ca="true">+IF(OFFSET('Sanitation Data'!$D$29,0,10*ROW('Sanitation Data'!D118))="","",OFFSET('Sanitation Data'!$D$29,0,10*ROW('Sanitation Data'!D118)))</f>
        <v/>
      </c>
      <c r="CM124" s="281" t="str">
        <f ca="true">+IF(OFFSET('Sanitation Data'!$D$30,0,10*ROW('Sanitation Data'!D118))="","",OFFSET('Sanitation Data'!$D$30,0,10*ROW('Sanitation Data'!D118)))</f>
        <v/>
      </c>
      <c r="CN124" s="281" t="str">
        <f ca="true">+IF(OFFSET('Sanitation Data'!$D$31,0,10*ROW('Sanitation Data'!D118))="","",OFFSET('Sanitation Data'!$D$31,0,10*ROW('Sanitation Data'!D118)))</f>
        <v/>
      </c>
      <c r="CO124" s="281" t="str">
        <f ca="true">+IF(OFFSET('Sanitation Data'!$D$32,0,10*ROW('Sanitation Data'!D118))="","",OFFSET('Sanitation Data'!$D$32,0,10*ROW('Sanitation Data'!D118)))</f>
        <v/>
      </c>
      <c r="CP124" s="281" t="str">
        <f ca="true">+IF(OFFSET('Sanitation Data'!$E$28,0,10*ROW('Sanitation Data'!E118))="","",OFFSET('Sanitation Data'!$E$28,0,10*ROW('Sanitation Data'!E118)))</f>
        <v/>
      </c>
      <c r="CQ124" s="281" t="str">
        <f ca="true">+IF(OFFSET('Sanitation Data'!$E$29,0,10*ROW('Sanitation Data'!E118))="","",OFFSET('Sanitation Data'!$E$29,0,10*ROW('Sanitation Data'!E118)))</f>
        <v/>
      </c>
      <c r="CR124" s="281" t="str">
        <f ca="true">+IF(OFFSET('Sanitation Data'!$E$30,0,10*ROW('Sanitation Data'!E118))="","",OFFSET('Sanitation Data'!$E$30,0,10*ROW('Sanitation Data'!E118)))</f>
        <v/>
      </c>
      <c r="CS124" s="281" t="str">
        <f ca="true">+IF(OFFSET('Sanitation Data'!$E$31,0,10*ROW('Sanitation Data'!E118))="","",OFFSET('Sanitation Data'!$E$31,0,10*ROW('Sanitation Data'!E118)))</f>
        <v/>
      </c>
      <c r="CT124" s="281" t="str">
        <f ca="true">+IF(OFFSET('Sanitation Data'!$E$32,0,10*ROW('Sanitation Data'!E118))="","",OFFSET('Sanitation Data'!$E$32,0,10*ROW('Sanitation Data'!E118)))</f>
        <v/>
      </c>
      <c r="CU124" s="281" t="str">
        <f ca="true">+IF(OFFSET('Sanitation Data'!$F$28,0,10*ROW('Sanitation Data'!F118))="","",OFFSET('Sanitation Data'!$F$28,0,10*ROW('Sanitation Data'!F118)))</f>
        <v/>
      </c>
      <c r="CV124" s="281" t="str">
        <f ca="true">+IF(OFFSET('Sanitation Data'!$F$29,0,10*ROW('Sanitation Data'!F118))="","",OFFSET('Sanitation Data'!$F$29,0,10*ROW('Sanitation Data'!F118)))</f>
        <v/>
      </c>
      <c r="CW124" s="281" t="str">
        <f ca="true">+IF(OFFSET('Sanitation Data'!$F$30,0,10*ROW('Sanitation Data'!F118))="","",OFFSET('Sanitation Data'!$F$30,0,10*ROW('Sanitation Data'!F118)))</f>
        <v/>
      </c>
      <c r="CX124" s="281" t="str">
        <f ca="true">+IF(OFFSET('Sanitation Data'!$F$31,0,10*ROW('Sanitation Data'!F118))="","",OFFSET('Sanitation Data'!$F$31,0,10*ROW('Sanitation Data'!F118)))</f>
        <v/>
      </c>
      <c r="CY124" s="281" t="str">
        <f ca="true">+IF(OFFSET('Sanitation Data'!$F$32,0,10*ROW('Sanitation Data'!F118))="","",OFFSET('Sanitation Data'!$F$32,0,10*ROW('Sanitation Data'!F118)))</f>
        <v/>
      </c>
      <c r="CZ124" s="281" t="str">
        <f ca="true">+IF(OFFSET('Sanitation Data'!$G$28,0,10*ROW('Sanitation Data'!G118))="","",OFFSET('Sanitation Data'!$G$28,0,10*ROW('Sanitation Data'!G118)))</f>
        <v/>
      </c>
      <c r="DA124" s="281" t="str">
        <f ca="true">+IF(OFFSET('Sanitation Data'!$G$29,0,10*ROW('Sanitation Data'!G118))="","",OFFSET('Sanitation Data'!$G$29,0,10*ROW('Sanitation Data'!G118)))</f>
        <v/>
      </c>
      <c r="DB124" s="281" t="str">
        <f ca="true">+IF(OFFSET('Sanitation Data'!$G$30,0,10*ROW('Sanitation Data'!G118))="","",OFFSET('Sanitation Data'!$G$30,0,10*ROW('Sanitation Data'!G118)))</f>
        <v/>
      </c>
      <c r="DC124" s="281" t="str">
        <f ca="true">+IF(OFFSET('Sanitation Data'!$G$31,0,10*ROW('Sanitation Data'!G118))="","",OFFSET('Sanitation Data'!$G$31,0,10*ROW('Sanitation Data'!G118)))</f>
        <v/>
      </c>
      <c r="DD124" s="281" t="str">
        <f ca="true">+IF(OFFSET('Sanitation Data'!$G$32,0,10*ROW('Sanitation Data'!G118))="","",OFFSET('Sanitation Data'!$G$32,0,10*ROW('Sanitation Data'!G118)))</f>
        <v/>
      </c>
      <c r="DE124" s="281" t="str">
        <f ca="true">+IF(OFFSET('Sanitation Data'!$H$28,0,10*ROW('Sanitation Data'!H118))="","",OFFSET('Sanitation Data'!$H$28,0,10*ROW('Sanitation Data'!H118)))</f>
        <v/>
      </c>
      <c r="DF124" s="281" t="str">
        <f ca="true">+IF(OFFSET('Sanitation Data'!$H$29,0,10*ROW('Sanitation Data'!H118))="","",OFFSET('Sanitation Data'!$H$29,0,10*ROW('Sanitation Data'!H118)))</f>
        <v/>
      </c>
      <c r="DG124" s="281" t="str">
        <f ca="true">+IF(OFFSET('Sanitation Data'!$H$30,0,10*ROW('Sanitation Data'!H118))="","",OFFSET('Sanitation Data'!$H$30,0,10*ROW('Sanitation Data'!H118)))</f>
        <v/>
      </c>
      <c r="DH124" s="281" t="str">
        <f ca="true">+IF(OFFSET('Sanitation Data'!$H$31,0,10*ROW('Sanitation Data'!H118))="","",OFFSET('Sanitation Data'!$H$31,0,10*ROW('Sanitation Data'!H118)))</f>
        <v/>
      </c>
      <c r="DI124" s="281" t="str">
        <f ca="true">+IF(OFFSET('Sanitation Data'!$H$32,0,10*ROW('Sanitation Data'!H118))="","",OFFSET('Sanitation Data'!$H$32,0,10*ROW('Sanitation Data'!H118)))</f>
        <v/>
      </c>
      <c r="DJ124" s="281" t="str">
        <f ca="true">+IF(OFFSET('Sanitation Data'!$I$28,0,10*ROW('Sanitation Data'!I118))="","",OFFSET('Sanitation Data'!$I$28,0,10*ROW('Sanitation Data'!I118)))</f>
        <v/>
      </c>
      <c r="DK124" s="281" t="str">
        <f ca="true">+IF(OFFSET('Sanitation Data'!$I$29,0,10*ROW('Sanitation Data'!I118))="","",OFFSET('Sanitation Data'!$I$29,0,10*ROW('Sanitation Data'!I118)))</f>
        <v/>
      </c>
      <c r="DL124" s="281" t="str">
        <f ca="true">+IF(OFFSET('Sanitation Data'!$I$30,0,10*ROW('Sanitation Data'!I118))="","",OFFSET('Sanitation Data'!$I$30,0,10*ROW('Sanitation Data'!I118)))</f>
        <v/>
      </c>
      <c r="DM124" s="281" t="str">
        <f ca="true">+IF(OFFSET('Sanitation Data'!$I$31,0,10*ROW('Sanitation Data'!I118))="","",OFFSET('Sanitation Data'!$I$31,0,10*ROW('Sanitation Data'!I118)))</f>
        <v/>
      </c>
      <c r="DN124" s="281" t="str">
        <f ca="true">+IF(OFFSET('Sanitation Data'!$I$32,0,10*ROW('Sanitation Data'!I118))="","",OFFSET('Sanitation Data'!$I$32,0,10*ROW('Sanitation Data'!I118)))</f>
        <v/>
      </c>
      <c r="DO124" s="281" t="str">
        <f ca="true">+IF(OFFSET('Hygiene Data'!$D$11,0,10*ROW('Hygiene Data'!D118))="","",OFFSET('Hygiene Data'!$D$11,0,10*ROW('Hygiene Data'!D118)))</f>
        <v/>
      </c>
      <c r="DP124" s="281" t="str">
        <f ca="true">+IF(OFFSET('Hygiene Data'!$D$12,0,10*ROW('Hygiene Data'!D118))="","",OFFSET('Hygiene Data'!$D$12,0,10*ROW('Hygiene Data'!D118)))</f>
        <v/>
      </c>
      <c r="DQ124" s="281" t="str">
        <f ca="true">+IF(OFFSET('Hygiene Data'!$D$13,0,10*ROW('Hygiene Data'!D118))="","",OFFSET('Hygiene Data'!$D$13,0,10*ROW('Hygiene Data'!D118)))</f>
        <v/>
      </c>
      <c r="DR124" s="281" t="str">
        <f ca="true">+IF(OFFSET('Hygiene Data'!$E$11,0,10*ROW('Hygiene Data'!E118))="","",OFFSET('Hygiene Data'!$E$11,0,10*ROW('Hygiene Data'!E118)))</f>
        <v/>
      </c>
      <c r="DS124" s="281" t="str">
        <f ca="true">+IF(OFFSET('Hygiene Data'!$E$12,0,10*ROW('Hygiene Data'!E118))="","",OFFSET('Hygiene Data'!$E$12,0,10*ROW('Hygiene Data'!E118)))</f>
        <v/>
      </c>
      <c r="DT124" s="281" t="str">
        <f ca="true">+IF(OFFSET('Hygiene Data'!$E$13,0,10*ROW('Hygiene Data'!E118))="","",OFFSET('Hygiene Data'!$E$13,0,10*ROW('Hygiene Data'!E118)))</f>
        <v/>
      </c>
      <c r="DU124" s="281" t="str">
        <f ca="true">+IF(OFFSET('Hygiene Data'!$F$11,0,10*ROW('Hygiene Data'!F118))="","",OFFSET('Hygiene Data'!$F$11,0,10*ROW('Hygiene Data'!F118)))</f>
        <v/>
      </c>
      <c r="DV124" s="281" t="str">
        <f ca="true">+IF(OFFSET('Hygiene Data'!$F$12,0,10*ROW('Hygiene Data'!F118))="","",OFFSET('Hygiene Data'!$F$12,0,10*ROW('Hygiene Data'!F118)))</f>
        <v/>
      </c>
      <c r="DW124" s="281" t="str">
        <f ca="true">+IF(OFFSET('Hygiene Data'!$F$13,0,10*ROW('Hygiene Data'!F118))="","",OFFSET('Hygiene Data'!$F$13,0,10*ROW('Hygiene Data'!F118)))</f>
        <v/>
      </c>
      <c r="DX124" s="281" t="str">
        <f ca="true">+IF(OFFSET('Hygiene Data'!$G$11,0,10*ROW('Hygiene Data'!G118))="","",OFFSET('Hygiene Data'!$G$11,0,10*ROW('Hygiene Data'!G118)))</f>
        <v/>
      </c>
      <c r="DY124" s="281" t="str">
        <f ca="true">+IF(OFFSET('Hygiene Data'!$G$12,0,10*ROW('Hygiene Data'!G118))="","",OFFSET('Hygiene Data'!$G$12,0,10*ROW('Hygiene Data'!G118)))</f>
        <v/>
      </c>
      <c r="DZ124" s="281" t="str">
        <f ca="true">+IF(OFFSET('Hygiene Data'!$G$13,0,10*ROW('Hygiene Data'!G118))="","",OFFSET('Hygiene Data'!$G$13,0,10*ROW('Hygiene Data'!G118)))</f>
        <v/>
      </c>
      <c r="EA124" s="281" t="str">
        <f ca="true">+IF(OFFSET('Hygiene Data'!$H$11,0,10*ROW('Hygiene Data'!H118))="","",OFFSET('Hygiene Data'!$H$11,0,10*ROW('Hygiene Data'!H118)))</f>
        <v/>
      </c>
      <c r="EB124" s="281" t="str">
        <f ca="true">+IF(OFFSET('Hygiene Data'!$H$12,0,10*ROW('Hygiene Data'!H118))="","",OFFSET('Hygiene Data'!$H$12,0,10*ROW('Hygiene Data'!H118)))</f>
        <v/>
      </c>
      <c r="EC124" s="281" t="str">
        <f ca="true">+IF(OFFSET('Hygiene Data'!$H$13,0,10*ROW('Hygiene Data'!H118))="","",OFFSET('Hygiene Data'!$H$13,0,10*ROW('Hygiene Data'!H118)))</f>
        <v/>
      </c>
      <c r="ED124" s="281" t="str">
        <f ca="true">+IF(OFFSET('Hygiene Data'!$I$11,0,10*ROW('Hygiene Data'!I118))="","",OFFSET('Hygiene Data'!$I$11,0,10*ROW('Hygiene Data'!I118)))</f>
        <v/>
      </c>
      <c r="EE124" s="281" t="str">
        <f ca="true">+IF(OFFSET('Hygiene Data'!$I$12,0,10*ROW('Hygiene Data'!I118))="","",OFFSET('Hygiene Data'!$I$12,0,10*ROW('Hygiene Data'!I118)))</f>
        <v/>
      </c>
      <c r="EF124" s="281"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7"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1"/>
      <c r="BS125" s="281" t="str">
        <f ca="true">+IF(OFFSET('Water Data'!$D$27,0,10*ROW('Water Data'!D119))="","",OFFSET('Water Data'!$D$27,0,10*ROW('Water Data'!D119)))</f>
        <v/>
      </c>
      <c r="BT125" s="281" t="str">
        <f ca="true">+IF(OFFSET('Water Data'!$D$28,0,10*ROW('Water Data'!D119))="","",OFFSET('Water Data'!$D$28,0,10*ROW('Water Data'!D119)))</f>
        <v/>
      </c>
      <c r="BU125" s="281" t="str">
        <f ca="true">+IF(OFFSET('Water Data'!$D$29,0,10*ROW('Water Data'!D119))="","",OFFSET('Water Data'!$D$29,0,10*ROW('Water Data'!D119)))</f>
        <v/>
      </c>
      <c r="BV125" s="281" t="str">
        <f ca="true">+IF(OFFSET('Water Data'!$E$27,0,10*ROW('Water Data'!E119))="","",OFFSET('Water Data'!$E$27,0,10*ROW('Water Data'!E119)))</f>
        <v/>
      </c>
      <c r="BW125" s="281" t="str">
        <f ca="true">+IF(OFFSET('Water Data'!$E$28,0,10*ROW('Water Data'!E119))="","",OFFSET('Water Data'!$E$28,0,10*ROW('Water Data'!E119)))</f>
        <v/>
      </c>
      <c r="BX125" s="281" t="str">
        <f ca="true">+IF(OFFSET('Water Data'!$E$29,0,10*ROW('Water Data'!E119))="","",OFFSET('Water Data'!$E$29,0,10*ROW('Water Data'!E119)))</f>
        <v/>
      </c>
      <c r="BY125" s="281" t="str">
        <f ca="true">+IF(OFFSET('Water Data'!$F$27,0,10*ROW('Water Data'!F119))="","",OFFSET('Water Data'!$F$27,0,10*ROW('Water Data'!F119)))</f>
        <v/>
      </c>
      <c r="BZ125" s="281" t="str">
        <f ca="true">+IF(OFFSET('Water Data'!$F$28,0,10*ROW('Water Data'!F119))="","",OFFSET('Water Data'!$F$28,0,10*ROW('Water Data'!F119)))</f>
        <v/>
      </c>
      <c r="CA125" s="281" t="str">
        <f ca="true">+IF(OFFSET('Water Data'!$F$29,0,10*ROW('Water Data'!F119))="","",OFFSET('Water Data'!$F$29,0,10*ROW('Water Data'!F119)))</f>
        <v/>
      </c>
      <c r="CB125" s="281" t="str">
        <f ca="true">+IF(OFFSET('Water Data'!$G$27,0,10*ROW('Water Data'!G119))="","",OFFSET('Water Data'!$G$27,0,10*ROW('Water Data'!G119)))</f>
        <v/>
      </c>
      <c r="CC125" s="281" t="str">
        <f ca="true">+IF(OFFSET('Water Data'!$G$28,0,10*ROW('Water Data'!G119))="","",OFFSET('Water Data'!$G$28,0,10*ROW('Water Data'!G119)))</f>
        <v/>
      </c>
      <c r="CD125" s="281" t="str">
        <f ca="true">+IF(OFFSET('Water Data'!$G$29,0,10*ROW('Water Data'!G119))="","",OFFSET('Water Data'!$G$29,0,10*ROW('Water Data'!G119)))</f>
        <v/>
      </c>
      <c r="CE125" s="281" t="str">
        <f ca="true">+IF(OFFSET('Water Data'!$H$27,0,10*ROW('Water Data'!H119))="","",OFFSET('Water Data'!$H$27,0,10*ROW('Water Data'!H119)))</f>
        <v/>
      </c>
      <c r="CF125" s="281" t="str">
        <f ca="true">+IF(OFFSET('Water Data'!$H$28,0,10*ROW('Water Data'!H119))="","",OFFSET('Water Data'!$H$28,0,10*ROW('Water Data'!H119)))</f>
        <v/>
      </c>
      <c r="CG125" s="281" t="str">
        <f ca="true">+IF(OFFSET('Water Data'!$H$29,0,10*ROW('Water Data'!H119))="","",OFFSET('Water Data'!$H$29,0,10*ROW('Water Data'!H119)))</f>
        <v/>
      </c>
      <c r="CH125" s="281" t="str">
        <f ca="true">+IF(OFFSET('Water Data'!$I$27,0,10*ROW('Water Data'!I119))="","",OFFSET('Water Data'!$I$27,0,10*ROW('Water Data'!I119)))</f>
        <v/>
      </c>
      <c r="CI125" s="281" t="str">
        <f ca="true">+IF(OFFSET('Water Data'!$I$28,0,10*ROW('Water Data'!I119))="","",OFFSET('Water Data'!$I$28,0,10*ROW('Water Data'!I119)))</f>
        <v/>
      </c>
      <c r="CJ125" s="281" t="str">
        <f ca="true">+IF(OFFSET('Water Data'!$I$29,0,10*ROW('Water Data'!I119))="","",OFFSET('Water Data'!$I$29,0,10*ROW('Water Data'!I119)))</f>
        <v/>
      </c>
      <c r="CK125" s="281" t="str">
        <f ca="true">+IF(OFFSET('Sanitation Data'!$D$28,0,10*ROW('Sanitation Data'!D119))="","",OFFSET('Sanitation Data'!$D$28,0,10*ROW('Sanitation Data'!D119)))</f>
        <v/>
      </c>
      <c r="CL125" s="281" t="str">
        <f ca="true">+IF(OFFSET('Sanitation Data'!$D$29,0,10*ROW('Sanitation Data'!D119))="","",OFFSET('Sanitation Data'!$D$29,0,10*ROW('Sanitation Data'!D119)))</f>
        <v/>
      </c>
      <c r="CM125" s="281" t="str">
        <f ca="true">+IF(OFFSET('Sanitation Data'!$D$30,0,10*ROW('Sanitation Data'!D119))="","",OFFSET('Sanitation Data'!$D$30,0,10*ROW('Sanitation Data'!D119)))</f>
        <v/>
      </c>
      <c r="CN125" s="281" t="str">
        <f ca="true">+IF(OFFSET('Sanitation Data'!$D$31,0,10*ROW('Sanitation Data'!D119))="","",OFFSET('Sanitation Data'!$D$31,0,10*ROW('Sanitation Data'!D119)))</f>
        <v/>
      </c>
      <c r="CO125" s="281" t="str">
        <f ca="true">+IF(OFFSET('Sanitation Data'!$D$32,0,10*ROW('Sanitation Data'!D119))="","",OFFSET('Sanitation Data'!$D$32,0,10*ROW('Sanitation Data'!D119)))</f>
        <v/>
      </c>
      <c r="CP125" s="281" t="str">
        <f ca="true">+IF(OFFSET('Sanitation Data'!$E$28,0,10*ROW('Sanitation Data'!E119))="","",OFFSET('Sanitation Data'!$E$28,0,10*ROW('Sanitation Data'!E119)))</f>
        <v/>
      </c>
      <c r="CQ125" s="281" t="str">
        <f ca="true">+IF(OFFSET('Sanitation Data'!$E$29,0,10*ROW('Sanitation Data'!E119))="","",OFFSET('Sanitation Data'!$E$29,0,10*ROW('Sanitation Data'!E119)))</f>
        <v/>
      </c>
      <c r="CR125" s="281" t="str">
        <f ca="true">+IF(OFFSET('Sanitation Data'!$E$30,0,10*ROW('Sanitation Data'!E119))="","",OFFSET('Sanitation Data'!$E$30,0,10*ROW('Sanitation Data'!E119)))</f>
        <v/>
      </c>
      <c r="CS125" s="281" t="str">
        <f ca="true">+IF(OFFSET('Sanitation Data'!$E$31,0,10*ROW('Sanitation Data'!E119))="","",OFFSET('Sanitation Data'!$E$31,0,10*ROW('Sanitation Data'!E119)))</f>
        <v/>
      </c>
      <c r="CT125" s="281" t="str">
        <f ca="true">+IF(OFFSET('Sanitation Data'!$E$32,0,10*ROW('Sanitation Data'!E119))="","",OFFSET('Sanitation Data'!$E$32,0,10*ROW('Sanitation Data'!E119)))</f>
        <v/>
      </c>
      <c r="CU125" s="281" t="str">
        <f ca="true">+IF(OFFSET('Sanitation Data'!$F$28,0,10*ROW('Sanitation Data'!F119))="","",OFFSET('Sanitation Data'!$F$28,0,10*ROW('Sanitation Data'!F119)))</f>
        <v/>
      </c>
      <c r="CV125" s="281" t="str">
        <f ca="true">+IF(OFFSET('Sanitation Data'!$F$29,0,10*ROW('Sanitation Data'!F119))="","",OFFSET('Sanitation Data'!$F$29,0,10*ROW('Sanitation Data'!F119)))</f>
        <v/>
      </c>
      <c r="CW125" s="281" t="str">
        <f ca="true">+IF(OFFSET('Sanitation Data'!$F$30,0,10*ROW('Sanitation Data'!F119))="","",OFFSET('Sanitation Data'!$F$30,0,10*ROW('Sanitation Data'!F119)))</f>
        <v/>
      </c>
      <c r="CX125" s="281" t="str">
        <f ca="true">+IF(OFFSET('Sanitation Data'!$F$31,0,10*ROW('Sanitation Data'!F119))="","",OFFSET('Sanitation Data'!$F$31,0,10*ROW('Sanitation Data'!F119)))</f>
        <v/>
      </c>
      <c r="CY125" s="281" t="str">
        <f ca="true">+IF(OFFSET('Sanitation Data'!$F$32,0,10*ROW('Sanitation Data'!F119))="","",OFFSET('Sanitation Data'!$F$32,0,10*ROW('Sanitation Data'!F119)))</f>
        <v/>
      </c>
      <c r="CZ125" s="281" t="str">
        <f ca="true">+IF(OFFSET('Sanitation Data'!$G$28,0,10*ROW('Sanitation Data'!G119))="","",OFFSET('Sanitation Data'!$G$28,0,10*ROW('Sanitation Data'!G119)))</f>
        <v/>
      </c>
      <c r="DA125" s="281" t="str">
        <f ca="true">+IF(OFFSET('Sanitation Data'!$G$29,0,10*ROW('Sanitation Data'!G119))="","",OFFSET('Sanitation Data'!$G$29,0,10*ROW('Sanitation Data'!G119)))</f>
        <v/>
      </c>
      <c r="DB125" s="281" t="str">
        <f ca="true">+IF(OFFSET('Sanitation Data'!$G$30,0,10*ROW('Sanitation Data'!G119))="","",OFFSET('Sanitation Data'!$G$30,0,10*ROW('Sanitation Data'!G119)))</f>
        <v/>
      </c>
      <c r="DC125" s="281" t="str">
        <f ca="true">+IF(OFFSET('Sanitation Data'!$G$31,0,10*ROW('Sanitation Data'!G119))="","",OFFSET('Sanitation Data'!$G$31,0,10*ROW('Sanitation Data'!G119)))</f>
        <v/>
      </c>
      <c r="DD125" s="281" t="str">
        <f ca="true">+IF(OFFSET('Sanitation Data'!$G$32,0,10*ROW('Sanitation Data'!G119))="","",OFFSET('Sanitation Data'!$G$32,0,10*ROW('Sanitation Data'!G119)))</f>
        <v/>
      </c>
      <c r="DE125" s="281" t="str">
        <f ca="true">+IF(OFFSET('Sanitation Data'!$H$28,0,10*ROW('Sanitation Data'!H119))="","",OFFSET('Sanitation Data'!$H$28,0,10*ROW('Sanitation Data'!H119)))</f>
        <v/>
      </c>
      <c r="DF125" s="281" t="str">
        <f ca="true">+IF(OFFSET('Sanitation Data'!$H$29,0,10*ROW('Sanitation Data'!H119))="","",OFFSET('Sanitation Data'!$H$29,0,10*ROW('Sanitation Data'!H119)))</f>
        <v/>
      </c>
      <c r="DG125" s="281" t="str">
        <f ca="true">+IF(OFFSET('Sanitation Data'!$H$30,0,10*ROW('Sanitation Data'!H119))="","",OFFSET('Sanitation Data'!$H$30,0,10*ROW('Sanitation Data'!H119)))</f>
        <v/>
      </c>
      <c r="DH125" s="281" t="str">
        <f ca="true">+IF(OFFSET('Sanitation Data'!$H$31,0,10*ROW('Sanitation Data'!H119))="","",OFFSET('Sanitation Data'!$H$31,0,10*ROW('Sanitation Data'!H119)))</f>
        <v/>
      </c>
      <c r="DI125" s="281" t="str">
        <f ca="true">+IF(OFFSET('Sanitation Data'!$H$32,0,10*ROW('Sanitation Data'!H119))="","",OFFSET('Sanitation Data'!$H$32,0,10*ROW('Sanitation Data'!H119)))</f>
        <v/>
      </c>
      <c r="DJ125" s="281" t="str">
        <f ca="true">+IF(OFFSET('Sanitation Data'!$I$28,0,10*ROW('Sanitation Data'!I119))="","",OFFSET('Sanitation Data'!$I$28,0,10*ROW('Sanitation Data'!I119)))</f>
        <v/>
      </c>
      <c r="DK125" s="281" t="str">
        <f ca="true">+IF(OFFSET('Sanitation Data'!$I$29,0,10*ROW('Sanitation Data'!I119))="","",OFFSET('Sanitation Data'!$I$29,0,10*ROW('Sanitation Data'!I119)))</f>
        <v/>
      </c>
      <c r="DL125" s="281" t="str">
        <f ca="true">+IF(OFFSET('Sanitation Data'!$I$30,0,10*ROW('Sanitation Data'!I119))="","",OFFSET('Sanitation Data'!$I$30,0,10*ROW('Sanitation Data'!I119)))</f>
        <v/>
      </c>
      <c r="DM125" s="281" t="str">
        <f ca="true">+IF(OFFSET('Sanitation Data'!$I$31,0,10*ROW('Sanitation Data'!I119))="","",OFFSET('Sanitation Data'!$I$31,0,10*ROW('Sanitation Data'!I119)))</f>
        <v/>
      </c>
      <c r="DN125" s="281" t="str">
        <f ca="true">+IF(OFFSET('Sanitation Data'!$I$32,0,10*ROW('Sanitation Data'!I119))="","",OFFSET('Sanitation Data'!$I$32,0,10*ROW('Sanitation Data'!I119)))</f>
        <v/>
      </c>
      <c r="DO125" s="281" t="str">
        <f ca="true">+IF(OFFSET('Hygiene Data'!$D$11,0,10*ROW('Hygiene Data'!D119))="","",OFFSET('Hygiene Data'!$D$11,0,10*ROW('Hygiene Data'!D119)))</f>
        <v/>
      </c>
      <c r="DP125" s="281" t="str">
        <f ca="true">+IF(OFFSET('Hygiene Data'!$D$12,0,10*ROW('Hygiene Data'!D119))="","",OFFSET('Hygiene Data'!$D$12,0,10*ROW('Hygiene Data'!D119)))</f>
        <v/>
      </c>
      <c r="DQ125" s="281" t="str">
        <f ca="true">+IF(OFFSET('Hygiene Data'!$D$13,0,10*ROW('Hygiene Data'!D119))="","",OFFSET('Hygiene Data'!$D$13,0,10*ROW('Hygiene Data'!D119)))</f>
        <v/>
      </c>
      <c r="DR125" s="281" t="str">
        <f ca="true">+IF(OFFSET('Hygiene Data'!$E$11,0,10*ROW('Hygiene Data'!E119))="","",OFFSET('Hygiene Data'!$E$11,0,10*ROW('Hygiene Data'!E119)))</f>
        <v/>
      </c>
      <c r="DS125" s="281" t="str">
        <f ca="true">+IF(OFFSET('Hygiene Data'!$E$12,0,10*ROW('Hygiene Data'!E119))="","",OFFSET('Hygiene Data'!$E$12,0,10*ROW('Hygiene Data'!E119)))</f>
        <v/>
      </c>
      <c r="DT125" s="281" t="str">
        <f ca="true">+IF(OFFSET('Hygiene Data'!$E$13,0,10*ROW('Hygiene Data'!E119))="","",OFFSET('Hygiene Data'!$E$13,0,10*ROW('Hygiene Data'!E119)))</f>
        <v/>
      </c>
      <c r="DU125" s="281" t="str">
        <f ca="true">+IF(OFFSET('Hygiene Data'!$F$11,0,10*ROW('Hygiene Data'!F119))="","",OFFSET('Hygiene Data'!$F$11,0,10*ROW('Hygiene Data'!F119)))</f>
        <v/>
      </c>
      <c r="DV125" s="281" t="str">
        <f ca="true">+IF(OFFSET('Hygiene Data'!$F$12,0,10*ROW('Hygiene Data'!F119))="","",OFFSET('Hygiene Data'!$F$12,0,10*ROW('Hygiene Data'!F119)))</f>
        <v/>
      </c>
      <c r="DW125" s="281" t="str">
        <f ca="true">+IF(OFFSET('Hygiene Data'!$F$13,0,10*ROW('Hygiene Data'!F119))="","",OFFSET('Hygiene Data'!$F$13,0,10*ROW('Hygiene Data'!F119)))</f>
        <v/>
      </c>
      <c r="DX125" s="281" t="str">
        <f ca="true">+IF(OFFSET('Hygiene Data'!$G$11,0,10*ROW('Hygiene Data'!G119))="","",OFFSET('Hygiene Data'!$G$11,0,10*ROW('Hygiene Data'!G119)))</f>
        <v/>
      </c>
      <c r="DY125" s="281" t="str">
        <f ca="true">+IF(OFFSET('Hygiene Data'!$G$12,0,10*ROW('Hygiene Data'!G119))="","",OFFSET('Hygiene Data'!$G$12,0,10*ROW('Hygiene Data'!G119)))</f>
        <v/>
      </c>
      <c r="DZ125" s="281" t="str">
        <f ca="true">+IF(OFFSET('Hygiene Data'!$G$13,0,10*ROW('Hygiene Data'!G119))="","",OFFSET('Hygiene Data'!$G$13,0,10*ROW('Hygiene Data'!G119)))</f>
        <v/>
      </c>
      <c r="EA125" s="281" t="str">
        <f ca="true">+IF(OFFSET('Hygiene Data'!$H$11,0,10*ROW('Hygiene Data'!H119))="","",OFFSET('Hygiene Data'!$H$11,0,10*ROW('Hygiene Data'!H119)))</f>
        <v/>
      </c>
      <c r="EB125" s="281" t="str">
        <f ca="true">+IF(OFFSET('Hygiene Data'!$H$12,0,10*ROW('Hygiene Data'!H119))="","",OFFSET('Hygiene Data'!$H$12,0,10*ROW('Hygiene Data'!H119)))</f>
        <v/>
      </c>
      <c r="EC125" s="281" t="str">
        <f ca="true">+IF(OFFSET('Hygiene Data'!$H$13,0,10*ROW('Hygiene Data'!H119))="","",OFFSET('Hygiene Data'!$H$13,0,10*ROW('Hygiene Data'!H119)))</f>
        <v/>
      </c>
      <c r="ED125" s="281" t="str">
        <f ca="true">+IF(OFFSET('Hygiene Data'!$I$11,0,10*ROW('Hygiene Data'!I119))="","",OFFSET('Hygiene Data'!$I$11,0,10*ROW('Hygiene Data'!I119)))</f>
        <v/>
      </c>
      <c r="EE125" s="281" t="str">
        <f ca="true">+IF(OFFSET('Hygiene Data'!$I$12,0,10*ROW('Hygiene Data'!I119))="","",OFFSET('Hygiene Data'!$I$12,0,10*ROW('Hygiene Data'!I119)))</f>
        <v/>
      </c>
      <c r="EF125" s="281"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7"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1"/>
      <c r="BS126" s="281" t="str">
        <f ca="true">+IF(OFFSET('Water Data'!$D$27,0,10*ROW('Water Data'!D120))="","",OFFSET('Water Data'!$D$27,0,10*ROW('Water Data'!D120)))</f>
        <v/>
      </c>
      <c r="BT126" s="281" t="str">
        <f ca="true">+IF(OFFSET('Water Data'!$D$28,0,10*ROW('Water Data'!D120))="","",OFFSET('Water Data'!$D$28,0,10*ROW('Water Data'!D120)))</f>
        <v/>
      </c>
      <c r="BU126" s="281" t="str">
        <f ca="true">+IF(OFFSET('Water Data'!$D$29,0,10*ROW('Water Data'!D120))="","",OFFSET('Water Data'!$D$29,0,10*ROW('Water Data'!D120)))</f>
        <v/>
      </c>
      <c r="BV126" s="281" t="str">
        <f ca="true">+IF(OFFSET('Water Data'!$E$27,0,10*ROW('Water Data'!E120))="","",OFFSET('Water Data'!$E$27,0,10*ROW('Water Data'!E120)))</f>
        <v/>
      </c>
      <c r="BW126" s="281" t="str">
        <f ca="true">+IF(OFFSET('Water Data'!$E$28,0,10*ROW('Water Data'!E120))="","",OFFSET('Water Data'!$E$28,0,10*ROW('Water Data'!E120)))</f>
        <v/>
      </c>
      <c r="BX126" s="281" t="str">
        <f ca="true">+IF(OFFSET('Water Data'!$E$29,0,10*ROW('Water Data'!E120))="","",OFFSET('Water Data'!$E$29,0,10*ROW('Water Data'!E120)))</f>
        <v/>
      </c>
      <c r="BY126" s="281" t="str">
        <f ca="true">+IF(OFFSET('Water Data'!$F$27,0,10*ROW('Water Data'!F120))="","",OFFSET('Water Data'!$F$27,0,10*ROW('Water Data'!F120)))</f>
        <v/>
      </c>
      <c r="BZ126" s="281" t="str">
        <f ca="true">+IF(OFFSET('Water Data'!$F$28,0,10*ROW('Water Data'!F120))="","",OFFSET('Water Data'!$F$28,0,10*ROW('Water Data'!F120)))</f>
        <v/>
      </c>
      <c r="CA126" s="281" t="str">
        <f ca="true">+IF(OFFSET('Water Data'!$F$29,0,10*ROW('Water Data'!F120))="","",OFFSET('Water Data'!$F$29,0,10*ROW('Water Data'!F120)))</f>
        <v/>
      </c>
      <c r="CB126" s="281" t="str">
        <f ca="true">+IF(OFFSET('Water Data'!$G$27,0,10*ROW('Water Data'!G120))="","",OFFSET('Water Data'!$G$27,0,10*ROW('Water Data'!G120)))</f>
        <v/>
      </c>
      <c r="CC126" s="281" t="str">
        <f ca="true">+IF(OFFSET('Water Data'!$G$28,0,10*ROW('Water Data'!G120))="","",OFFSET('Water Data'!$G$28,0,10*ROW('Water Data'!G120)))</f>
        <v/>
      </c>
      <c r="CD126" s="281" t="str">
        <f ca="true">+IF(OFFSET('Water Data'!$G$29,0,10*ROW('Water Data'!G120))="","",OFFSET('Water Data'!$G$29,0,10*ROW('Water Data'!G120)))</f>
        <v/>
      </c>
      <c r="CE126" s="281" t="str">
        <f ca="true">+IF(OFFSET('Water Data'!$H$27,0,10*ROW('Water Data'!H120))="","",OFFSET('Water Data'!$H$27,0,10*ROW('Water Data'!H120)))</f>
        <v/>
      </c>
      <c r="CF126" s="281" t="str">
        <f ca="true">+IF(OFFSET('Water Data'!$H$28,0,10*ROW('Water Data'!H120))="","",OFFSET('Water Data'!$H$28,0,10*ROW('Water Data'!H120)))</f>
        <v/>
      </c>
      <c r="CG126" s="281" t="str">
        <f ca="true">+IF(OFFSET('Water Data'!$H$29,0,10*ROW('Water Data'!H120))="","",OFFSET('Water Data'!$H$29,0,10*ROW('Water Data'!H120)))</f>
        <v/>
      </c>
      <c r="CH126" s="281" t="str">
        <f ca="true">+IF(OFFSET('Water Data'!$I$27,0,10*ROW('Water Data'!I120))="","",OFFSET('Water Data'!$I$27,0,10*ROW('Water Data'!I120)))</f>
        <v/>
      </c>
      <c r="CI126" s="281" t="str">
        <f ca="true">+IF(OFFSET('Water Data'!$I$28,0,10*ROW('Water Data'!I120))="","",OFFSET('Water Data'!$I$28,0,10*ROW('Water Data'!I120)))</f>
        <v/>
      </c>
      <c r="CJ126" s="281" t="str">
        <f ca="true">+IF(OFFSET('Water Data'!$I$29,0,10*ROW('Water Data'!I120))="","",OFFSET('Water Data'!$I$29,0,10*ROW('Water Data'!I120)))</f>
        <v/>
      </c>
      <c r="CK126" s="281" t="str">
        <f ca="true">+IF(OFFSET('Sanitation Data'!$D$28,0,10*ROW('Sanitation Data'!D120))="","",OFFSET('Sanitation Data'!$D$28,0,10*ROW('Sanitation Data'!D120)))</f>
        <v/>
      </c>
      <c r="CL126" s="281" t="str">
        <f ca="true">+IF(OFFSET('Sanitation Data'!$D$29,0,10*ROW('Sanitation Data'!D120))="","",OFFSET('Sanitation Data'!$D$29,0,10*ROW('Sanitation Data'!D120)))</f>
        <v/>
      </c>
      <c r="CM126" s="281" t="str">
        <f ca="true">+IF(OFFSET('Sanitation Data'!$D$30,0,10*ROW('Sanitation Data'!D120))="","",OFFSET('Sanitation Data'!$D$30,0,10*ROW('Sanitation Data'!D120)))</f>
        <v/>
      </c>
      <c r="CN126" s="281" t="str">
        <f ca="true">+IF(OFFSET('Sanitation Data'!$D$31,0,10*ROW('Sanitation Data'!D120))="","",OFFSET('Sanitation Data'!$D$31,0,10*ROW('Sanitation Data'!D120)))</f>
        <v/>
      </c>
      <c r="CO126" s="281" t="str">
        <f ca="true">+IF(OFFSET('Sanitation Data'!$D$32,0,10*ROW('Sanitation Data'!D120))="","",OFFSET('Sanitation Data'!$D$32,0,10*ROW('Sanitation Data'!D120)))</f>
        <v/>
      </c>
      <c r="CP126" s="281" t="str">
        <f ca="true">+IF(OFFSET('Sanitation Data'!$E$28,0,10*ROW('Sanitation Data'!E120))="","",OFFSET('Sanitation Data'!$E$28,0,10*ROW('Sanitation Data'!E120)))</f>
        <v/>
      </c>
      <c r="CQ126" s="281" t="str">
        <f ca="true">+IF(OFFSET('Sanitation Data'!$E$29,0,10*ROW('Sanitation Data'!E120))="","",OFFSET('Sanitation Data'!$E$29,0,10*ROW('Sanitation Data'!E120)))</f>
        <v/>
      </c>
      <c r="CR126" s="281" t="str">
        <f ca="true">+IF(OFFSET('Sanitation Data'!$E$30,0,10*ROW('Sanitation Data'!E120))="","",OFFSET('Sanitation Data'!$E$30,0,10*ROW('Sanitation Data'!E120)))</f>
        <v/>
      </c>
      <c r="CS126" s="281" t="str">
        <f ca="true">+IF(OFFSET('Sanitation Data'!$E$31,0,10*ROW('Sanitation Data'!E120))="","",OFFSET('Sanitation Data'!$E$31,0,10*ROW('Sanitation Data'!E120)))</f>
        <v/>
      </c>
      <c r="CT126" s="281" t="str">
        <f ca="true">+IF(OFFSET('Sanitation Data'!$E$32,0,10*ROW('Sanitation Data'!E120))="","",OFFSET('Sanitation Data'!$E$32,0,10*ROW('Sanitation Data'!E120)))</f>
        <v/>
      </c>
      <c r="CU126" s="281" t="str">
        <f ca="true">+IF(OFFSET('Sanitation Data'!$F$28,0,10*ROW('Sanitation Data'!F120))="","",OFFSET('Sanitation Data'!$F$28,0,10*ROW('Sanitation Data'!F120)))</f>
        <v/>
      </c>
      <c r="CV126" s="281" t="str">
        <f ca="true">+IF(OFFSET('Sanitation Data'!$F$29,0,10*ROW('Sanitation Data'!F120))="","",OFFSET('Sanitation Data'!$F$29,0,10*ROW('Sanitation Data'!F120)))</f>
        <v/>
      </c>
      <c r="CW126" s="281" t="str">
        <f ca="true">+IF(OFFSET('Sanitation Data'!$F$30,0,10*ROW('Sanitation Data'!F120))="","",OFFSET('Sanitation Data'!$F$30,0,10*ROW('Sanitation Data'!F120)))</f>
        <v/>
      </c>
      <c r="CX126" s="281" t="str">
        <f ca="true">+IF(OFFSET('Sanitation Data'!$F$31,0,10*ROW('Sanitation Data'!F120))="","",OFFSET('Sanitation Data'!$F$31,0,10*ROW('Sanitation Data'!F120)))</f>
        <v/>
      </c>
      <c r="CY126" s="281" t="str">
        <f ca="true">+IF(OFFSET('Sanitation Data'!$F$32,0,10*ROW('Sanitation Data'!F120))="","",OFFSET('Sanitation Data'!$F$32,0,10*ROW('Sanitation Data'!F120)))</f>
        <v/>
      </c>
      <c r="CZ126" s="281" t="str">
        <f ca="true">+IF(OFFSET('Sanitation Data'!$G$28,0,10*ROW('Sanitation Data'!G120))="","",OFFSET('Sanitation Data'!$G$28,0,10*ROW('Sanitation Data'!G120)))</f>
        <v/>
      </c>
      <c r="DA126" s="281" t="str">
        <f ca="true">+IF(OFFSET('Sanitation Data'!$G$29,0,10*ROW('Sanitation Data'!G120))="","",OFFSET('Sanitation Data'!$G$29,0,10*ROW('Sanitation Data'!G120)))</f>
        <v/>
      </c>
      <c r="DB126" s="281" t="str">
        <f ca="true">+IF(OFFSET('Sanitation Data'!$G$30,0,10*ROW('Sanitation Data'!G120))="","",OFFSET('Sanitation Data'!$G$30,0,10*ROW('Sanitation Data'!G120)))</f>
        <v/>
      </c>
      <c r="DC126" s="281" t="str">
        <f ca="true">+IF(OFFSET('Sanitation Data'!$G$31,0,10*ROW('Sanitation Data'!G120))="","",OFFSET('Sanitation Data'!$G$31,0,10*ROW('Sanitation Data'!G120)))</f>
        <v/>
      </c>
      <c r="DD126" s="281" t="str">
        <f ca="true">+IF(OFFSET('Sanitation Data'!$G$32,0,10*ROW('Sanitation Data'!G120))="","",OFFSET('Sanitation Data'!$G$32,0,10*ROW('Sanitation Data'!G120)))</f>
        <v/>
      </c>
      <c r="DE126" s="281" t="str">
        <f ca="true">+IF(OFFSET('Sanitation Data'!$H$28,0,10*ROW('Sanitation Data'!H120))="","",OFFSET('Sanitation Data'!$H$28,0,10*ROW('Sanitation Data'!H120)))</f>
        <v/>
      </c>
      <c r="DF126" s="281" t="str">
        <f ca="true">+IF(OFFSET('Sanitation Data'!$H$29,0,10*ROW('Sanitation Data'!H120))="","",OFFSET('Sanitation Data'!$H$29,0,10*ROW('Sanitation Data'!H120)))</f>
        <v/>
      </c>
      <c r="DG126" s="281" t="str">
        <f ca="true">+IF(OFFSET('Sanitation Data'!$H$30,0,10*ROW('Sanitation Data'!H120))="","",OFFSET('Sanitation Data'!$H$30,0,10*ROW('Sanitation Data'!H120)))</f>
        <v/>
      </c>
      <c r="DH126" s="281" t="str">
        <f ca="true">+IF(OFFSET('Sanitation Data'!$H$31,0,10*ROW('Sanitation Data'!H120))="","",OFFSET('Sanitation Data'!$H$31,0,10*ROW('Sanitation Data'!H120)))</f>
        <v/>
      </c>
      <c r="DI126" s="281" t="str">
        <f ca="true">+IF(OFFSET('Sanitation Data'!$H$32,0,10*ROW('Sanitation Data'!H120))="","",OFFSET('Sanitation Data'!$H$32,0,10*ROW('Sanitation Data'!H120)))</f>
        <v/>
      </c>
      <c r="DJ126" s="281" t="str">
        <f ca="true">+IF(OFFSET('Sanitation Data'!$I$28,0,10*ROW('Sanitation Data'!I120))="","",OFFSET('Sanitation Data'!$I$28,0,10*ROW('Sanitation Data'!I120)))</f>
        <v/>
      </c>
      <c r="DK126" s="281" t="str">
        <f ca="true">+IF(OFFSET('Sanitation Data'!$I$29,0,10*ROW('Sanitation Data'!I120))="","",OFFSET('Sanitation Data'!$I$29,0,10*ROW('Sanitation Data'!I120)))</f>
        <v/>
      </c>
      <c r="DL126" s="281" t="str">
        <f ca="true">+IF(OFFSET('Sanitation Data'!$I$30,0,10*ROW('Sanitation Data'!I120))="","",OFFSET('Sanitation Data'!$I$30,0,10*ROW('Sanitation Data'!I120)))</f>
        <v/>
      </c>
      <c r="DM126" s="281" t="str">
        <f ca="true">+IF(OFFSET('Sanitation Data'!$I$31,0,10*ROW('Sanitation Data'!I120))="","",OFFSET('Sanitation Data'!$I$31,0,10*ROW('Sanitation Data'!I120)))</f>
        <v/>
      </c>
      <c r="DN126" s="281" t="str">
        <f ca="true">+IF(OFFSET('Sanitation Data'!$I$32,0,10*ROW('Sanitation Data'!I120))="","",OFFSET('Sanitation Data'!$I$32,0,10*ROW('Sanitation Data'!I120)))</f>
        <v/>
      </c>
      <c r="DO126" s="281" t="str">
        <f ca="true">+IF(OFFSET('Hygiene Data'!$D$11,0,10*ROW('Hygiene Data'!D120))="","",OFFSET('Hygiene Data'!$D$11,0,10*ROW('Hygiene Data'!D120)))</f>
        <v/>
      </c>
      <c r="DP126" s="281" t="str">
        <f ca="true">+IF(OFFSET('Hygiene Data'!$D$12,0,10*ROW('Hygiene Data'!D120))="","",OFFSET('Hygiene Data'!$D$12,0,10*ROW('Hygiene Data'!D120)))</f>
        <v/>
      </c>
      <c r="DQ126" s="281" t="str">
        <f ca="true">+IF(OFFSET('Hygiene Data'!$D$13,0,10*ROW('Hygiene Data'!D120))="","",OFFSET('Hygiene Data'!$D$13,0,10*ROW('Hygiene Data'!D120)))</f>
        <v/>
      </c>
      <c r="DR126" s="281" t="str">
        <f ca="true">+IF(OFFSET('Hygiene Data'!$E$11,0,10*ROW('Hygiene Data'!E120))="","",OFFSET('Hygiene Data'!$E$11,0,10*ROW('Hygiene Data'!E120)))</f>
        <v/>
      </c>
      <c r="DS126" s="281" t="str">
        <f ca="true">+IF(OFFSET('Hygiene Data'!$E$12,0,10*ROW('Hygiene Data'!E120))="","",OFFSET('Hygiene Data'!$E$12,0,10*ROW('Hygiene Data'!E120)))</f>
        <v/>
      </c>
      <c r="DT126" s="281" t="str">
        <f ca="true">+IF(OFFSET('Hygiene Data'!$E$13,0,10*ROW('Hygiene Data'!E120))="","",OFFSET('Hygiene Data'!$E$13,0,10*ROW('Hygiene Data'!E120)))</f>
        <v/>
      </c>
      <c r="DU126" s="281" t="str">
        <f ca="true">+IF(OFFSET('Hygiene Data'!$F$11,0,10*ROW('Hygiene Data'!F120))="","",OFFSET('Hygiene Data'!$F$11,0,10*ROW('Hygiene Data'!F120)))</f>
        <v/>
      </c>
      <c r="DV126" s="281" t="str">
        <f ca="true">+IF(OFFSET('Hygiene Data'!$F$12,0,10*ROW('Hygiene Data'!F120))="","",OFFSET('Hygiene Data'!$F$12,0,10*ROW('Hygiene Data'!F120)))</f>
        <v/>
      </c>
      <c r="DW126" s="281" t="str">
        <f ca="true">+IF(OFFSET('Hygiene Data'!$F$13,0,10*ROW('Hygiene Data'!F120))="","",OFFSET('Hygiene Data'!$F$13,0,10*ROW('Hygiene Data'!F120)))</f>
        <v/>
      </c>
      <c r="DX126" s="281" t="str">
        <f ca="true">+IF(OFFSET('Hygiene Data'!$G$11,0,10*ROW('Hygiene Data'!G120))="","",OFFSET('Hygiene Data'!$G$11,0,10*ROW('Hygiene Data'!G120)))</f>
        <v/>
      </c>
      <c r="DY126" s="281" t="str">
        <f ca="true">+IF(OFFSET('Hygiene Data'!$G$12,0,10*ROW('Hygiene Data'!G120))="","",OFFSET('Hygiene Data'!$G$12,0,10*ROW('Hygiene Data'!G120)))</f>
        <v/>
      </c>
      <c r="DZ126" s="281" t="str">
        <f ca="true">+IF(OFFSET('Hygiene Data'!$G$13,0,10*ROW('Hygiene Data'!G120))="","",OFFSET('Hygiene Data'!$G$13,0,10*ROW('Hygiene Data'!G120)))</f>
        <v/>
      </c>
      <c r="EA126" s="281" t="str">
        <f ca="true">+IF(OFFSET('Hygiene Data'!$H$11,0,10*ROW('Hygiene Data'!H120))="","",OFFSET('Hygiene Data'!$H$11,0,10*ROW('Hygiene Data'!H120)))</f>
        <v/>
      </c>
      <c r="EB126" s="281" t="str">
        <f ca="true">+IF(OFFSET('Hygiene Data'!$H$12,0,10*ROW('Hygiene Data'!H120))="","",OFFSET('Hygiene Data'!$H$12,0,10*ROW('Hygiene Data'!H120)))</f>
        <v/>
      </c>
      <c r="EC126" s="281" t="str">
        <f ca="true">+IF(OFFSET('Hygiene Data'!$H$13,0,10*ROW('Hygiene Data'!H120))="","",OFFSET('Hygiene Data'!$H$13,0,10*ROW('Hygiene Data'!H120)))</f>
        <v/>
      </c>
      <c r="ED126" s="281" t="str">
        <f ca="true">+IF(OFFSET('Hygiene Data'!$I$11,0,10*ROW('Hygiene Data'!I120))="","",OFFSET('Hygiene Data'!$I$11,0,10*ROW('Hygiene Data'!I120)))</f>
        <v/>
      </c>
      <c r="EE126" s="281" t="str">
        <f ca="true">+IF(OFFSET('Hygiene Data'!$I$12,0,10*ROW('Hygiene Data'!I120))="","",OFFSET('Hygiene Data'!$I$12,0,10*ROW('Hygiene Data'!I120)))</f>
        <v/>
      </c>
      <c r="EF126" s="281"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7"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1"/>
      <c r="BS127" s="281" t="str">
        <f ca="true">+IF(OFFSET('Water Data'!$D$27,0,10*ROW('Water Data'!D121))="","",OFFSET('Water Data'!$D$27,0,10*ROW('Water Data'!D121)))</f>
        <v/>
      </c>
      <c r="BT127" s="281" t="str">
        <f ca="true">+IF(OFFSET('Water Data'!$D$28,0,10*ROW('Water Data'!D121))="","",OFFSET('Water Data'!$D$28,0,10*ROW('Water Data'!D121)))</f>
        <v/>
      </c>
      <c r="BU127" s="281" t="str">
        <f ca="true">+IF(OFFSET('Water Data'!$D$29,0,10*ROW('Water Data'!D121))="","",OFFSET('Water Data'!$D$29,0,10*ROW('Water Data'!D121)))</f>
        <v/>
      </c>
      <c r="BV127" s="281" t="str">
        <f ca="true">+IF(OFFSET('Water Data'!$E$27,0,10*ROW('Water Data'!E121))="","",OFFSET('Water Data'!$E$27,0,10*ROW('Water Data'!E121)))</f>
        <v/>
      </c>
      <c r="BW127" s="281" t="str">
        <f ca="true">+IF(OFFSET('Water Data'!$E$28,0,10*ROW('Water Data'!E121))="","",OFFSET('Water Data'!$E$28,0,10*ROW('Water Data'!E121)))</f>
        <v/>
      </c>
      <c r="BX127" s="281" t="str">
        <f ca="true">+IF(OFFSET('Water Data'!$E$29,0,10*ROW('Water Data'!E121))="","",OFFSET('Water Data'!$E$29,0,10*ROW('Water Data'!E121)))</f>
        <v/>
      </c>
      <c r="BY127" s="281" t="str">
        <f ca="true">+IF(OFFSET('Water Data'!$F$27,0,10*ROW('Water Data'!F121))="","",OFFSET('Water Data'!$F$27,0,10*ROW('Water Data'!F121)))</f>
        <v/>
      </c>
      <c r="BZ127" s="281" t="str">
        <f ca="true">+IF(OFFSET('Water Data'!$F$28,0,10*ROW('Water Data'!F121))="","",OFFSET('Water Data'!$F$28,0,10*ROW('Water Data'!F121)))</f>
        <v/>
      </c>
      <c r="CA127" s="281" t="str">
        <f ca="true">+IF(OFFSET('Water Data'!$F$29,0,10*ROW('Water Data'!F121))="","",OFFSET('Water Data'!$F$29,0,10*ROW('Water Data'!F121)))</f>
        <v/>
      </c>
      <c r="CB127" s="281" t="str">
        <f ca="true">+IF(OFFSET('Water Data'!$G$27,0,10*ROW('Water Data'!G121))="","",OFFSET('Water Data'!$G$27,0,10*ROW('Water Data'!G121)))</f>
        <v/>
      </c>
      <c r="CC127" s="281" t="str">
        <f ca="true">+IF(OFFSET('Water Data'!$G$28,0,10*ROW('Water Data'!G121))="","",OFFSET('Water Data'!$G$28,0,10*ROW('Water Data'!G121)))</f>
        <v/>
      </c>
      <c r="CD127" s="281" t="str">
        <f ca="true">+IF(OFFSET('Water Data'!$G$29,0,10*ROW('Water Data'!G121))="","",OFFSET('Water Data'!$G$29,0,10*ROW('Water Data'!G121)))</f>
        <v/>
      </c>
      <c r="CE127" s="281" t="str">
        <f ca="true">+IF(OFFSET('Water Data'!$H$27,0,10*ROW('Water Data'!H121))="","",OFFSET('Water Data'!$H$27,0,10*ROW('Water Data'!H121)))</f>
        <v/>
      </c>
      <c r="CF127" s="281" t="str">
        <f ca="true">+IF(OFFSET('Water Data'!$H$28,0,10*ROW('Water Data'!H121))="","",OFFSET('Water Data'!$H$28,0,10*ROW('Water Data'!H121)))</f>
        <v/>
      </c>
      <c r="CG127" s="281" t="str">
        <f ca="true">+IF(OFFSET('Water Data'!$H$29,0,10*ROW('Water Data'!H121))="","",OFFSET('Water Data'!$H$29,0,10*ROW('Water Data'!H121)))</f>
        <v/>
      </c>
      <c r="CH127" s="281" t="str">
        <f ca="true">+IF(OFFSET('Water Data'!$I$27,0,10*ROW('Water Data'!I121))="","",OFFSET('Water Data'!$I$27,0,10*ROW('Water Data'!I121)))</f>
        <v/>
      </c>
      <c r="CI127" s="281" t="str">
        <f ca="true">+IF(OFFSET('Water Data'!$I$28,0,10*ROW('Water Data'!I121))="","",OFFSET('Water Data'!$I$28,0,10*ROW('Water Data'!I121)))</f>
        <v/>
      </c>
      <c r="CJ127" s="281" t="str">
        <f ca="true">+IF(OFFSET('Water Data'!$I$29,0,10*ROW('Water Data'!I121))="","",OFFSET('Water Data'!$I$29,0,10*ROW('Water Data'!I121)))</f>
        <v/>
      </c>
      <c r="CK127" s="281" t="str">
        <f ca="true">+IF(OFFSET('Sanitation Data'!$D$28,0,10*ROW('Sanitation Data'!D121))="","",OFFSET('Sanitation Data'!$D$28,0,10*ROW('Sanitation Data'!D121)))</f>
        <v/>
      </c>
      <c r="CL127" s="281" t="str">
        <f ca="true">+IF(OFFSET('Sanitation Data'!$D$29,0,10*ROW('Sanitation Data'!D121))="","",OFFSET('Sanitation Data'!$D$29,0,10*ROW('Sanitation Data'!D121)))</f>
        <v/>
      </c>
      <c r="CM127" s="281" t="str">
        <f ca="true">+IF(OFFSET('Sanitation Data'!$D$30,0,10*ROW('Sanitation Data'!D121))="","",OFFSET('Sanitation Data'!$D$30,0,10*ROW('Sanitation Data'!D121)))</f>
        <v/>
      </c>
      <c r="CN127" s="281" t="str">
        <f ca="true">+IF(OFFSET('Sanitation Data'!$D$31,0,10*ROW('Sanitation Data'!D121))="","",OFFSET('Sanitation Data'!$D$31,0,10*ROW('Sanitation Data'!D121)))</f>
        <v/>
      </c>
      <c r="CO127" s="281" t="str">
        <f ca="true">+IF(OFFSET('Sanitation Data'!$D$32,0,10*ROW('Sanitation Data'!D121))="","",OFFSET('Sanitation Data'!$D$32,0,10*ROW('Sanitation Data'!D121)))</f>
        <v/>
      </c>
      <c r="CP127" s="281" t="str">
        <f ca="true">+IF(OFFSET('Sanitation Data'!$E$28,0,10*ROW('Sanitation Data'!E121))="","",OFFSET('Sanitation Data'!$E$28,0,10*ROW('Sanitation Data'!E121)))</f>
        <v/>
      </c>
      <c r="CQ127" s="281" t="str">
        <f ca="true">+IF(OFFSET('Sanitation Data'!$E$29,0,10*ROW('Sanitation Data'!E121))="","",OFFSET('Sanitation Data'!$E$29,0,10*ROW('Sanitation Data'!E121)))</f>
        <v/>
      </c>
      <c r="CR127" s="281" t="str">
        <f ca="true">+IF(OFFSET('Sanitation Data'!$E$30,0,10*ROW('Sanitation Data'!E121))="","",OFFSET('Sanitation Data'!$E$30,0,10*ROW('Sanitation Data'!E121)))</f>
        <v/>
      </c>
      <c r="CS127" s="281" t="str">
        <f ca="true">+IF(OFFSET('Sanitation Data'!$E$31,0,10*ROW('Sanitation Data'!E121))="","",OFFSET('Sanitation Data'!$E$31,0,10*ROW('Sanitation Data'!E121)))</f>
        <v/>
      </c>
      <c r="CT127" s="281" t="str">
        <f ca="true">+IF(OFFSET('Sanitation Data'!$E$32,0,10*ROW('Sanitation Data'!E121))="","",OFFSET('Sanitation Data'!$E$32,0,10*ROW('Sanitation Data'!E121)))</f>
        <v/>
      </c>
      <c r="CU127" s="281" t="str">
        <f ca="true">+IF(OFFSET('Sanitation Data'!$F$28,0,10*ROW('Sanitation Data'!F121))="","",OFFSET('Sanitation Data'!$F$28,0,10*ROW('Sanitation Data'!F121)))</f>
        <v/>
      </c>
      <c r="CV127" s="281" t="str">
        <f ca="true">+IF(OFFSET('Sanitation Data'!$F$29,0,10*ROW('Sanitation Data'!F121))="","",OFFSET('Sanitation Data'!$F$29,0,10*ROW('Sanitation Data'!F121)))</f>
        <v/>
      </c>
      <c r="CW127" s="281" t="str">
        <f ca="true">+IF(OFFSET('Sanitation Data'!$F$30,0,10*ROW('Sanitation Data'!F121))="","",OFFSET('Sanitation Data'!$F$30,0,10*ROW('Sanitation Data'!F121)))</f>
        <v/>
      </c>
      <c r="CX127" s="281" t="str">
        <f ca="true">+IF(OFFSET('Sanitation Data'!$F$31,0,10*ROW('Sanitation Data'!F121))="","",OFFSET('Sanitation Data'!$F$31,0,10*ROW('Sanitation Data'!F121)))</f>
        <v/>
      </c>
      <c r="CY127" s="281" t="str">
        <f ca="true">+IF(OFFSET('Sanitation Data'!$F$32,0,10*ROW('Sanitation Data'!F121))="","",OFFSET('Sanitation Data'!$F$32,0,10*ROW('Sanitation Data'!F121)))</f>
        <v/>
      </c>
      <c r="CZ127" s="281" t="str">
        <f ca="true">+IF(OFFSET('Sanitation Data'!$G$28,0,10*ROW('Sanitation Data'!G121))="","",OFFSET('Sanitation Data'!$G$28,0,10*ROW('Sanitation Data'!G121)))</f>
        <v/>
      </c>
      <c r="DA127" s="281" t="str">
        <f ca="true">+IF(OFFSET('Sanitation Data'!$G$29,0,10*ROW('Sanitation Data'!G121))="","",OFFSET('Sanitation Data'!$G$29,0,10*ROW('Sanitation Data'!G121)))</f>
        <v/>
      </c>
      <c r="DB127" s="281" t="str">
        <f ca="true">+IF(OFFSET('Sanitation Data'!$G$30,0,10*ROW('Sanitation Data'!G121))="","",OFFSET('Sanitation Data'!$G$30,0,10*ROW('Sanitation Data'!G121)))</f>
        <v/>
      </c>
      <c r="DC127" s="281" t="str">
        <f ca="true">+IF(OFFSET('Sanitation Data'!$G$31,0,10*ROW('Sanitation Data'!G121))="","",OFFSET('Sanitation Data'!$G$31,0,10*ROW('Sanitation Data'!G121)))</f>
        <v/>
      </c>
      <c r="DD127" s="281" t="str">
        <f ca="true">+IF(OFFSET('Sanitation Data'!$G$32,0,10*ROW('Sanitation Data'!G121))="","",OFFSET('Sanitation Data'!$G$32,0,10*ROW('Sanitation Data'!G121)))</f>
        <v/>
      </c>
      <c r="DE127" s="281" t="str">
        <f ca="true">+IF(OFFSET('Sanitation Data'!$H$28,0,10*ROW('Sanitation Data'!H121))="","",OFFSET('Sanitation Data'!$H$28,0,10*ROW('Sanitation Data'!H121)))</f>
        <v/>
      </c>
      <c r="DF127" s="281" t="str">
        <f ca="true">+IF(OFFSET('Sanitation Data'!$H$29,0,10*ROW('Sanitation Data'!H121))="","",OFFSET('Sanitation Data'!$H$29,0,10*ROW('Sanitation Data'!H121)))</f>
        <v/>
      </c>
      <c r="DG127" s="281" t="str">
        <f ca="true">+IF(OFFSET('Sanitation Data'!$H$30,0,10*ROW('Sanitation Data'!H121))="","",OFFSET('Sanitation Data'!$H$30,0,10*ROW('Sanitation Data'!H121)))</f>
        <v/>
      </c>
      <c r="DH127" s="281" t="str">
        <f ca="true">+IF(OFFSET('Sanitation Data'!$H$31,0,10*ROW('Sanitation Data'!H121))="","",OFFSET('Sanitation Data'!$H$31,0,10*ROW('Sanitation Data'!H121)))</f>
        <v/>
      </c>
      <c r="DI127" s="281" t="str">
        <f ca="true">+IF(OFFSET('Sanitation Data'!$H$32,0,10*ROW('Sanitation Data'!H121))="","",OFFSET('Sanitation Data'!$H$32,0,10*ROW('Sanitation Data'!H121)))</f>
        <v/>
      </c>
      <c r="DJ127" s="281" t="str">
        <f ca="true">+IF(OFFSET('Sanitation Data'!$I$28,0,10*ROW('Sanitation Data'!I121))="","",OFFSET('Sanitation Data'!$I$28,0,10*ROW('Sanitation Data'!I121)))</f>
        <v/>
      </c>
      <c r="DK127" s="281" t="str">
        <f ca="true">+IF(OFFSET('Sanitation Data'!$I$29,0,10*ROW('Sanitation Data'!I121))="","",OFFSET('Sanitation Data'!$I$29,0,10*ROW('Sanitation Data'!I121)))</f>
        <v/>
      </c>
      <c r="DL127" s="281" t="str">
        <f ca="true">+IF(OFFSET('Sanitation Data'!$I$30,0,10*ROW('Sanitation Data'!I121))="","",OFFSET('Sanitation Data'!$I$30,0,10*ROW('Sanitation Data'!I121)))</f>
        <v/>
      </c>
      <c r="DM127" s="281" t="str">
        <f ca="true">+IF(OFFSET('Sanitation Data'!$I$31,0,10*ROW('Sanitation Data'!I121))="","",OFFSET('Sanitation Data'!$I$31,0,10*ROW('Sanitation Data'!I121)))</f>
        <v/>
      </c>
      <c r="DN127" s="281" t="str">
        <f ca="true">+IF(OFFSET('Sanitation Data'!$I$32,0,10*ROW('Sanitation Data'!I121))="","",OFFSET('Sanitation Data'!$I$32,0,10*ROW('Sanitation Data'!I121)))</f>
        <v/>
      </c>
      <c r="DO127" s="281" t="str">
        <f ca="true">+IF(OFFSET('Hygiene Data'!$D$11,0,10*ROW('Hygiene Data'!D121))="","",OFFSET('Hygiene Data'!$D$11,0,10*ROW('Hygiene Data'!D121)))</f>
        <v/>
      </c>
      <c r="DP127" s="281" t="str">
        <f ca="true">+IF(OFFSET('Hygiene Data'!$D$12,0,10*ROW('Hygiene Data'!D121))="","",OFFSET('Hygiene Data'!$D$12,0,10*ROW('Hygiene Data'!D121)))</f>
        <v/>
      </c>
      <c r="DQ127" s="281" t="str">
        <f ca="true">+IF(OFFSET('Hygiene Data'!$D$13,0,10*ROW('Hygiene Data'!D121))="","",OFFSET('Hygiene Data'!$D$13,0,10*ROW('Hygiene Data'!D121)))</f>
        <v/>
      </c>
      <c r="DR127" s="281" t="str">
        <f ca="true">+IF(OFFSET('Hygiene Data'!$E$11,0,10*ROW('Hygiene Data'!E121))="","",OFFSET('Hygiene Data'!$E$11,0,10*ROW('Hygiene Data'!E121)))</f>
        <v/>
      </c>
      <c r="DS127" s="281" t="str">
        <f ca="true">+IF(OFFSET('Hygiene Data'!$E$12,0,10*ROW('Hygiene Data'!E121))="","",OFFSET('Hygiene Data'!$E$12,0,10*ROW('Hygiene Data'!E121)))</f>
        <v/>
      </c>
      <c r="DT127" s="281" t="str">
        <f ca="true">+IF(OFFSET('Hygiene Data'!$E$13,0,10*ROW('Hygiene Data'!E121))="","",OFFSET('Hygiene Data'!$E$13,0,10*ROW('Hygiene Data'!E121)))</f>
        <v/>
      </c>
      <c r="DU127" s="281" t="str">
        <f ca="true">+IF(OFFSET('Hygiene Data'!$F$11,0,10*ROW('Hygiene Data'!F121))="","",OFFSET('Hygiene Data'!$F$11,0,10*ROW('Hygiene Data'!F121)))</f>
        <v/>
      </c>
      <c r="DV127" s="281" t="str">
        <f ca="true">+IF(OFFSET('Hygiene Data'!$F$12,0,10*ROW('Hygiene Data'!F121))="","",OFFSET('Hygiene Data'!$F$12,0,10*ROW('Hygiene Data'!F121)))</f>
        <v/>
      </c>
      <c r="DW127" s="281" t="str">
        <f ca="true">+IF(OFFSET('Hygiene Data'!$F$13,0,10*ROW('Hygiene Data'!F121))="","",OFFSET('Hygiene Data'!$F$13,0,10*ROW('Hygiene Data'!F121)))</f>
        <v/>
      </c>
      <c r="DX127" s="281" t="str">
        <f ca="true">+IF(OFFSET('Hygiene Data'!$G$11,0,10*ROW('Hygiene Data'!G121))="","",OFFSET('Hygiene Data'!$G$11,0,10*ROW('Hygiene Data'!G121)))</f>
        <v/>
      </c>
      <c r="DY127" s="281" t="str">
        <f ca="true">+IF(OFFSET('Hygiene Data'!$G$12,0,10*ROW('Hygiene Data'!G121))="","",OFFSET('Hygiene Data'!$G$12,0,10*ROW('Hygiene Data'!G121)))</f>
        <v/>
      </c>
      <c r="DZ127" s="281" t="str">
        <f ca="true">+IF(OFFSET('Hygiene Data'!$G$13,0,10*ROW('Hygiene Data'!G121))="","",OFFSET('Hygiene Data'!$G$13,0,10*ROW('Hygiene Data'!G121)))</f>
        <v/>
      </c>
      <c r="EA127" s="281" t="str">
        <f ca="true">+IF(OFFSET('Hygiene Data'!$H$11,0,10*ROW('Hygiene Data'!H121))="","",OFFSET('Hygiene Data'!$H$11,0,10*ROW('Hygiene Data'!H121)))</f>
        <v/>
      </c>
      <c r="EB127" s="281" t="str">
        <f ca="true">+IF(OFFSET('Hygiene Data'!$H$12,0,10*ROW('Hygiene Data'!H121))="","",OFFSET('Hygiene Data'!$H$12,0,10*ROW('Hygiene Data'!H121)))</f>
        <v/>
      </c>
      <c r="EC127" s="281" t="str">
        <f ca="true">+IF(OFFSET('Hygiene Data'!$H$13,0,10*ROW('Hygiene Data'!H121))="","",OFFSET('Hygiene Data'!$H$13,0,10*ROW('Hygiene Data'!H121)))</f>
        <v/>
      </c>
      <c r="ED127" s="281" t="str">
        <f ca="true">+IF(OFFSET('Hygiene Data'!$I$11,0,10*ROW('Hygiene Data'!I121))="","",OFFSET('Hygiene Data'!$I$11,0,10*ROW('Hygiene Data'!I121)))</f>
        <v/>
      </c>
      <c r="EE127" s="281" t="str">
        <f ca="true">+IF(OFFSET('Hygiene Data'!$I$12,0,10*ROW('Hygiene Data'!I121))="","",OFFSET('Hygiene Data'!$I$12,0,10*ROW('Hygiene Data'!I121)))</f>
        <v/>
      </c>
      <c r="EF127" s="281"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7"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1"/>
      <c r="BS128" s="281" t="str">
        <f ca="true">+IF(OFFSET('Water Data'!$D$27,0,10*ROW('Water Data'!D122))="","",OFFSET('Water Data'!$D$27,0,10*ROW('Water Data'!D122)))</f>
        <v/>
      </c>
      <c r="BT128" s="281" t="str">
        <f ca="true">+IF(OFFSET('Water Data'!$D$28,0,10*ROW('Water Data'!D122))="","",OFFSET('Water Data'!$D$28,0,10*ROW('Water Data'!D122)))</f>
        <v/>
      </c>
      <c r="BU128" s="281" t="str">
        <f ca="true">+IF(OFFSET('Water Data'!$D$29,0,10*ROW('Water Data'!D122))="","",OFFSET('Water Data'!$D$29,0,10*ROW('Water Data'!D122)))</f>
        <v/>
      </c>
      <c r="BV128" s="281" t="str">
        <f ca="true">+IF(OFFSET('Water Data'!$E$27,0,10*ROW('Water Data'!E122))="","",OFFSET('Water Data'!$E$27,0,10*ROW('Water Data'!E122)))</f>
        <v/>
      </c>
      <c r="BW128" s="281" t="str">
        <f ca="true">+IF(OFFSET('Water Data'!$E$28,0,10*ROW('Water Data'!E122))="","",OFFSET('Water Data'!$E$28,0,10*ROW('Water Data'!E122)))</f>
        <v/>
      </c>
      <c r="BX128" s="281" t="str">
        <f ca="true">+IF(OFFSET('Water Data'!$E$29,0,10*ROW('Water Data'!E122))="","",OFFSET('Water Data'!$E$29,0,10*ROW('Water Data'!E122)))</f>
        <v/>
      </c>
      <c r="BY128" s="281" t="str">
        <f ca="true">+IF(OFFSET('Water Data'!$F$27,0,10*ROW('Water Data'!F122))="","",OFFSET('Water Data'!$F$27,0,10*ROW('Water Data'!F122)))</f>
        <v/>
      </c>
      <c r="BZ128" s="281" t="str">
        <f ca="true">+IF(OFFSET('Water Data'!$F$28,0,10*ROW('Water Data'!F122))="","",OFFSET('Water Data'!$F$28,0,10*ROW('Water Data'!F122)))</f>
        <v/>
      </c>
      <c r="CA128" s="281" t="str">
        <f ca="true">+IF(OFFSET('Water Data'!$F$29,0,10*ROW('Water Data'!F122))="","",OFFSET('Water Data'!$F$29,0,10*ROW('Water Data'!F122)))</f>
        <v/>
      </c>
      <c r="CB128" s="281" t="str">
        <f ca="true">+IF(OFFSET('Water Data'!$G$27,0,10*ROW('Water Data'!G122))="","",OFFSET('Water Data'!$G$27,0,10*ROW('Water Data'!G122)))</f>
        <v/>
      </c>
      <c r="CC128" s="281" t="str">
        <f ca="true">+IF(OFFSET('Water Data'!$G$28,0,10*ROW('Water Data'!G122))="","",OFFSET('Water Data'!$G$28,0,10*ROW('Water Data'!G122)))</f>
        <v/>
      </c>
      <c r="CD128" s="281" t="str">
        <f ca="true">+IF(OFFSET('Water Data'!$G$29,0,10*ROW('Water Data'!G122))="","",OFFSET('Water Data'!$G$29,0,10*ROW('Water Data'!G122)))</f>
        <v/>
      </c>
      <c r="CE128" s="281" t="str">
        <f ca="true">+IF(OFFSET('Water Data'!$H$27,0,10*ROW('Water Data'!H122))="","",OFFSET('Water Data'!$H$27,0,10*ROW('Water Data'!H122)))</f>
        <v/>
      </c>
      <c r="CF128" s="281" t="str">
        <f ca="true">+IF(OFFSET('Water Data'!$H$28,0,10*ROW('Water Data'!H122))="","",OFFSET('Water Data'!$H$28,0,10*ROW('Water Data'!H122)))</f>
        <v/>
      </c>
      <c r="CG128" s="281" t="str">
        <f ca="true">+IF(OFFSET('Water Data'!$H$29,0,10*ROW('Water Data'!H122))="","",OFFSET('Water Data'!$H$29,0,10*ROW('Water Data'!H122)))</f>
        <v/>
      </c>
      <c r="CH128" s="281" t="str">
        <f ca="true">+IF(OFFSET('Water Data'!$I$27,0,10*ROW('Water Data'!I122))="","",OFFSET('Water Data'!$I$27,0,10*ROW('Water Data'!I122)))</f>
        <v/>
      </c>
      <c r="CI128" s="281" t="str">
        <f ca="true">+IF(OFFSET('Water Data'!$I$28,0,10*ROW('Water Data'!I122))="","",OFFSET('Water Data'!$I$28,0,10*ROW('Water Data'!I122)))</f>
        <v/>
      </c>
      <c r="CJ128" s="281" t="str">
        <f ca="true">+IF(OFFSET('Water Data'!$I$29,0,10*ROW('Water Data'!I122))="","",OFFSET('Water Data'!$I$29,0,10*ROW('Water Data'!I122)))</f>
        <v/>
      </c>
      <c r="CK128" s="281" t="str">
        <f ca="true">+IF(OFFSET('Sanitation Data'!$D$28,0,10*ROW('Sanitation Data'!D122))="","",OFFSET('Sanitation Data'!$D$28,0,10*ROW('Sanitation Data'!D122)))</f>
        <v/>
      </c>
      <c r="CL128" s="281" t="str">
        <f ca="true">+IF(OFFSET('Sanitation Data'!$D$29,0,10*ROW('Sanitation Data'!D122))="","",OFFSET('Sanitation Data'!$D$29,0,10*ROW('Sanitation Data'!D122)))</f>
        <v/>
      </c>
      <c r="CM128" s="281" t="str">
        <f ca="true">+IF(OFFSET('Sanitation Data'!$D$30,0,10*ROW('Sanitation Data'!D122))="","",OFFSET('Sanitation Data'!$D$30,0,10*ROW('Sanitation Data'!D122)))</f>
        <v/>
      </c>
      <c r="CN128" s="281" t="str">
        <f ca="true">+IF(OFFSET('Sanitation Data'!$D$31,0,10*ROW('Sanitation Data'!D122))="","",OFFSET('Sanitation Data'!$D$31,0,10*ROW('Sanitation Data'!D122)))</f>
        <v/>
      </c>
      <c r="CO128" s="281" t="str">
        <f ca="true">+IF(OFFSET('Sanitation Data'!$D$32,0,10*ROW('Sanitation Data'!D122))="","",OFFSET('Sanitation Data'!$D$32,0,10*ROW('Sanitation Data'!D122)))</f>
        <v/>
      </c>
      <c r="CP128" s="281" t="str">
        <f ca="true">+IF(OFFSET('Sanitation Data'!$E$28,0,10*ROW('Sanitation Data'!E122))="","",OFFSET('Sanitation Data'!$E$28,0,10*ROW('Sanitation Data'!E122)))</f>
        <v/>
      </c>
      <c r="CQ128" s="281" t="str">
        <f ca="true">+IF(OFFSET('Sanitation Data'!$E$29,0,10*ROW('Sanitation Data'!E122))="","",OFFSET('Sanitation Data'!$E$29,0,10*ROW('Sanitation Data'!E122)))</f>
        <v/>
      </c>
      <c r="CR128" s="281" t="str">
        <f ca="true">+IF(OFFSET('Sanitation Data'!$E$30,0,10*ROW('Sanitation Data'!E122))="","",OFFSET('Sanitation Data'!$E$30,0,10*ROW('Sanitation Data'!E122)))</f>
        <v/>
      </c>
      <c r="CS128" s="281" t="str">
        <f ca="true">+IF(OFFSET('Sanitation Data'!$E$31,0,10*ROW('Sanitation Data'!E122))="","",OFFSET('Sanitation Data'!$E$31,0,10*ROW('Sanitation Data'!E122)))</f>
        <v/>
      </c>
      <c r="CT128" s="281" t="str">
        <f ca="true">+IF(OFFSET('Sanitation Data'!$E$32,0,10*ROW('Sanitation Data'!E122))="","",OFFSET('Sanitation Data'!$E$32,0,10*ROW('Sanitation Data'!E122)))</f>
        <v/>
      </c>
      <c r="CU128" s="281" t="str">
        <f ca="true">+IF(OFFSET('Sanitation Data'!$F$28,0,10*ROW('Sanitation Data'!F122))="","",OFFSET('Sanitation Data'!$F$28,0,10*ROW('Sanitation Data'!F122)))</f>
        <v/>
      </c>
      <c r="CV128" s="281" t="str">
        <f ca="true">+IF(OFFSET('Sanitation Data'!$F$29,0,10*ROW('Sanitation Data'!F122))="","",OFFSET('Sanitation Data'!$F$29,0,10*ROW('Sanitation Data'!F122)))</f>
        <v/>
      </c>
      <c r="CW128" s="281" t="str">
        <f ca="true">+IF(OFFSET('Sanitation Data'!$F$30,0,10*ROW('Sanitation Data'!F122))="","",OFFSET('Sanitation Data'!$F$30,0,10*ROW('Sanitation Data'!F122)))</f>
        <v/>
      </c>
      <c r="CX128" s="281" t="str">
        <f ca="true">+IF(OFFSET('Sanitation Data'!$F$31,0,10*ROW('Sanitation Data'!F122))="","",OFFSET('Sanitation Data'!$F$31,0,10*ROW('Sanitation Data'!F122)))</f>
        <v/>
      </c>
      <c r="CY128" s="281" t="str">
        <f ca="true">+IF(OFFSET('Sanitation Data'!$F$32,0,10*ROW('Sanitation Data'!F122))="","",OFFSET('Sanitation Data'!$F$32,0,10*ROW('Sanitation Data'!F122)))</f>
        <v/>
      </c>
      <c r="CZ128" s="281" t="str">
        <f ca="true">+IF(OFFSET('Sanitation Data'!$G$28,0,10*ROW('Sanitation Data'!G122))="","",OFFSET('Sanitation Data'!$G$28,0,10*ROW('Sanitation Data'!G122)))</f>
        <v/>
      </c>
      <c r="DA128" s="281" t="str">
        <f ca="true">+IF(OFFSET('Sanitation Data'!$G$29,0,10*ROW('Sanitation Data'!G122))="","",OFFSET('Sanitation Data'!$G$29,0,10*ROW('Sanitation Data'!G122)))</f>
        <v/>
      </c>
      <c r="DB128" s="281" t="str">
        <f ca="true">+IF(OFFSET('Sanitation Data'!$G$30,0,10*ROW('Sanitation Data'!G122))="","",OFFSET('Sanitation Data'!$G$30,0,10*ROW('Sanitation Data'!G122)))</f>
        <v/>
      </c>
      <c r="DC128" s="281" t="str">
        <f ca="true">+IF(OFFSET('Sanitation Data'!$G$31,0,10*ROW('Sanitation Data'!G122))="","",OFFSET('Sanitation Data'!$G$31,0,10*ROW('Sanitation Data'!G122)))</f>
        <v/>
      </c>
      <c r="DD128" s="281" t="str">
        <f ca="true">+IF(OFFSET('Sanitation Data'!$G$32,0,10*ROW('Sanitation Data'!G122))="","",OFFSET('Sanitation Data'!$G$32,0,10*ROW('Sanitation Data'!G122)))</f>
        <v/>
      </c>
      <c r="DE128" s="281" t="str">
        <f ca="true">+IF(OFFSET('Sanitation Data'!$H$28,0,10*ROW('Sanitation Data'!H122))="","",OFFSET('Sanitation Data'!$H$28,0,10*ROW('Sanitation Data'!H122)))</f>
        <v/>
      </c>
      <c r="DF128" s="281" t="str">
        <f ca="true">+IF(OFFSET('Sanitation Data'!$H$29,0,10*ROW('Sanitation Data'!H122))="","",OFFSET('Sanitation Data'!$H$29,0,10*ROW('Sanitation Data'!H122)))</f>
        <v/>
      </c>
      <c r="DG128" s="281" t="str">
        <f ca="true">+IF(OFFSET('Sanitation Data'!$H$30,0,10*ROW('Sanitation Data'!H122))="","",OFFSET('Sanitation Data'!$H$30,0,10*ROW('Sanitation Data'!H122)))</f>
        <v/>
      </c>
      <c r="DH128" s="281" t="str">
        <f ca="true">+IF(OFFSET('Sanitation Data'!$H$31,0,10*ROW('Sanitation Data'!H122))="","",OFFSET('Sanitation Data'!$H$31,0,10*ROW('Sanitation Data'!H122)))</f>
        <v/>
      </c>
      <c r="DI128" s="281" t="str">
        <f ca="true">+IF(OFFSET('Sanitation Data'!$H$32,0,10*ROW('Sanitation Data'!H122))="","",OFFSET('Sanitation Data'!$H$32,0,10*ROW('Sanitation Data'!H122)))</f>
        <v/>
      </c>
      <c r="DJ128" s="281" t="str">
        <f ca="true">+IF(OFFSET('Sanitation Data'!$I$28,0,10*ROW('Sanitation Data'!I122))="","",OFFSET('Sanitation Data'!$I$28,0,10*ROW('Sanitation Data'!I122)))</f>
        <v/>
      </c>
      <c r="DK128" s="281" t="str">
        <f ca="true">+IF(OFFSET('Sanitation Data'!$I$29,0,10*ROW('Sanitation Data'!I122))="","",OFFSET('Sanitation Data'!$I$29,0,10*ROW('Sanitation Data'!I122)))</f>
        <v/>
      </c>
      <c r="DL128" s="281" t="str">
        <f ca="true">+IF(OFFSET('Sanitation Data'!$I$30,0,10*ROW('Sanitation Data'!I122))="","",OFFSET('Sanitation Data'!$I$30,0,10*ROW('Sanitation Data'!I122)))</f>
        <v/>
      </c>
      <c r="DM128" s="281" t="str">
        <f ca="true">+IF(OFFSET('Sanitation Data'!$I$31,0,10*ROW('Sanitation Data'!I122))="","",OFFSET('Sanitation Data'!$I$31,0,10*ROW('Sanitation Data'!I122)))</f>
        <v/>
      </c>
      <c r="DN128" s="281" t="str">
        <f ca="true">+IF(OFFSET('Sanitation Data'!$I$32,0,10*ROW('Sanitation Data'!I122))="","",OFFSET('Sanitation Data'!$I$32,0,10*ROW('Sanitation Data'!I122)))</f>
        <v/>
      </c>
      <c r="DO128" s="281" t="str">
        <f ca="true">+IF(OFFSET('Hygiene Data'!$D$11,0,10*ROW('Hygiene Data'!D122))="","",OFFSET('Hygiene Data'!$D$11,0,10*ROW('Hygiene Data'!D122)))</f>
        <v/>
      </c>
      <c r="DP128" s="281" t="str">
        <f ca="true">+IF(OFFSET('Hygiene Data'!$D$12,0,10*ROW('Hygiene Data'!D122))="","",OFFSET('Hygiene Data'!$D$12,0,10*ROW('Hygiene Data'!D122)))</f>
        <v/>
      </c>
      <c r="DQ128" s="281" t="str">
        <f ca="true">+IF(OFFSET('Hygiene Data'!$D$13,0,10*ROW('Hygiene Data'!D122))="","",OFFSET('Hygiene Data'!$D$13,0,10*ROW('Hygiene Data'!D122)))</f>
        <v/>
      </c>
      <c r="DR128" s="281" t="str">
        <f ca="true">+IF(OFFSET('Hygiene Data'!$E$11,0,10*ROW('Hygiene Data'!E122))="","",OFFSET('Hygiene Data'!$E$11,0,10*ROW('Hygiene Data'!E122)))</f>
        <v/>
      </c>
      <c r="DS128" s="281" t="str">
        <f ca="true">+IF(OFFSET('Hygiene Data'!$E$12,0,10*ROW('Hygiene Data'!E122))="","",OFFSET('Hygiene Data'!$E$12,0,10*ROW('Hygiene Data'!E122)))</f>
        <v/>
      </c>
      <c r="DT128" s="281" t="str">
        <f ca="true">+IF(OFFSET('Hygiene Data'!$E$13,0,10*ROW('Hygiene Data'!E122))="","",OFFSET('Hygiene Data'!$E$13,0,10*ROW('Hygiene Data'!E122)))</f>
        <v/>
      </c>
      <c r="DU128" s="281" t="str">
        <f ca="true">+IF(OFFSET('Hygiene Data'!$F$11,0,10*ROW('Hygiene Data'!F122))="","",OFFSET('Hygiene Data'!$F$11,0,10*ROW('Hygiene Data'!F122)))</f>
        <v/>
      </c>
      <c r="DV128" s="281" t="str">
        <f ca="true">+IF(OFFSET('Hygiene Data'!$F$12,0,10*ROW('Hygiene Data'!F122))="","",OFFSET('Hygiene Data'!$F$12,0,10*ROW('Hygiene Data'!F122)))</f>
        <v/>
      </c>
      <c r="DW128" s="281" t="str">
        <f ca="true">+IF(OFFSET('Hygiene Data'!$F$13,0,10*ROW('Hygiene Data'!F122))="","",OFFSET('Hygiene Data'!$F$13,0,10*ROW('Hygiene Data'!F122)))</f>
        <v/>
      </c>
      <c r="DX128" s="281" t="str">
        <f ca="true">+IF(OFFSET('Hygiene Data'!$G$11,0,10*ROW('Hygiene Data'!G122))="","",OFFSET('Hygiene Data'!$G$11,0,10*ROW('Hygiene Data'!G122)))</f>
        <v/>
      </c>
      <c r="DY128" s="281" t="str">
        <f ca="true">+IF(OFFSET('Hygiene Data'!$G$12,0,10*ROW('Hygiene Data'!G122))="","",OFFSET('Hygiene Data'!$G$12,0,10*ROW('Hygiene Data'!G122)))</f>
        <v/>
      </c>
      <c r="DZ128" s="281" t="str">
        <f ca="true">+IF(OFFSET('Hygiene Data'!$G$13,0,10*ROW('Hygiene Data'!G122))="","",OFFSET('Hygiene Data'!$G$13,0,10*ROW('Hygiene Data'!G122)))</f>
        <v/>
      </c>
      <c r="EA128" s="281" t="str">
        <f ca="true">+IF(OFFSET('Hygiene Data'!$H$11,0,10*ROW('Hygiene Data'!H122))="","",OFFSET('Hygiene Data'!$H$11,0,10*ROW('Hygiene Data'!H122)))</f>
        <v/>
      </c>
      <c r="EB128" s="281" t="str">
        <f ca="true">+IF(OFFSET('Hygiene Data'!$H$12,0,10*ROW('Hygiene Data'!H122))="","",OFFSET('Hygiene Data'!$H$12,0,10*ROW('Hygiene Data'!H122)))</f>
        <v/>
      </c>
      <c r="EC128" s="281" t="str">
        <f ca="true">+IF(OFFSET('Hygiene Data'!$H$13,0,10*ROW('Hygiene Data'!H122))="","",OFFSET('Hygiene Data'!$H$13,0,10*ROW('Hygiene Data'!H122)))</f>
        <v/>
      </c>
      <c r="ED128" s="281" t="str">
        <f ca="true">+IF(OFFSET('Hygiene Data'!$I$11,0,10*ROW('Hygiene Data'!I122))="","",OFFSET('Hygiene Data'!$I$11,0,10*ROW('Hygiene Data'!I122)))</f>
        <v/>
      </c>
      <c r="EE128" s="281" t="str">
        <f ca="true">+IF(OFFSET('Hygiene Data'!$I$12,0,10*ROW('Hygiene Data'!I122))="","",OFFSET('Hygiene Data'!$I$12,0,10*ROW('Hygiene Data'!I122)))</f>
        <v/>
      </c>
      <c r="EF128" s="281"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7"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1"/>
      <c r="BS129" s="281" t="str">
        <f ca="true">+IF(OFFSET('Water Data'!$D$27,0,10*ROW('Water Data'!D123))="","",OFFSET('Water Data'!$D$27,0,10*ROW('Water Data'!D123)))</f>
        <v/>
      </c>
      <c r="BT129" s="281" t="str">
        <f ca="true">+IF(OFFSET('Water Data'!$D$28,0,10*ROW('Water Data'!D123))="","",OFFSET('Water Data'!$D$28,0,10*ROW('Water Data'!D123)))</f>
        <v/>
      </c>
      <c r="BU129" s="281" t="str">
        <f ca="true">+IF(OFFSET('Water Data'!$D$29,0,10*ROW('Water Data'!D123))="","",OFFSET('Water Data'!$D$29,0,10*ROW('Water Data'!D123)))</f>
        <v/>
      </c>
      <c r="BV129" s="281" t="str">
        <f ca="true">+IF(OFFSET('Water Data'!$E$27,0,10*ROW('Water Data'!E123))="","",OFFSET('Water Data'!$E$27,0,10*ROW('Water Data'!E123)))</f>
        <v/>
      </c>
      <c r="BW129" s="281" t="str">
        <f ca="true">+IF(OFFSET('Water Data'!$E$28,0,10*ROW('Water Data'!E123))="","",OFFSET('Water Data'!$E$28,0,10*ROW('Water Data'!E123)))</f>
        <v/>
      </c>
      <c r="BX129" s="281" t="str">
        <f ca="true">+IF(OFFSET('Water Data'!$E$29,0,10*ROW('Water Data'!E123))="","",OFFSET('Water Data'!$E$29,0,10*ROW('Water Data'!E123)))</f>
        <v/>
      </c>
      <c r="BY129" s="281" t="str">
        <f ca="true">+IF(OFFSET('Water Data'!$F$27,0,10*ROW('Water Data'!F123))="","",OFFSET('Water Data'!$F$27,0,10*ROW('Water Data'!F123)))</f>
        <v/>
      </c>
      <c r="BZ129" s="281" t="str">
        <f ca="true">+IF(OFFSET('Water Data'!$F$28,0,10*ROW('Water Data'!F123))="","",OFFSET('Water Data'!$F$28,0,10*ROW('Water Data'!F123)))</f>
        <v/>
      </c>
      <c r="CA129" s="281" t="str">
        <f ca="true">+IF(OFFSET('Water Data'!$F$29,0,10*ROW('Water Data'!F123))="","",OFFSET('Water Data'!$F$29,0,10*ROW('Water Data'!F123)))</f>
        <v/>
      </c>
      <c r="CB129" s="281" t="str">
        <f ca="true">+IF(OFFSET('Water Data'!$G$27,0,10*ROW('Water Data'!G123))="","",OFFSET('Water Data'!$G$27,0,10*ROW('Water Data'!G123)))</f>
        <v/>
      </c>
      <c r="CC129" s="281" t="str">
        <f ca="true">+IF(OFFSET('Water Data'!$G$28,0,10*ROW('Water Data'!G123))="","",OFFSET('Water Data'!$G$28,0,10*ROW('Water Data'!G123)))</f>
        <v/>
      </c>
      <c r="CD129" s="281" t="str">
        <f ca="true">+IF(OFFSET('Water Data'!$G$29,0,10*ROW('Water Data'!G123))="","",OFFSET('Water Data'!$G$29,0,10*ROW('Water Data'!G123)))</f>
        <v/>
      </c>
      <c r="CE129" s="281" t="str">
        <f ca="true">+IF(OFFSET('Water Data'!$H$27,0,10*ROW('Water Data'!H123))="","",OFFSET('Water Data'!$H$27,0,10*ROW('Water Data'!H123)))</f>
        <v/>
      </c>
      <c r="CF129" s="281" t="str">
        <f ca="true">+IF(OFFSET('Water Data'!$H$28,0,10*ROW('Water Data'!H123))="","",OFFSET('Water Data'!$H$28,0,10*ROW('Water Data'!H123)))</f>
        <v/>
      </c>
      <c r="CG129" s="281" t="str">
        <f ca="true">+IF(OFFSET('Water Data'!$H$29,0,10*ROW('Water Data'!H123))="","",OFFSET('Water Data'!$H$29,0,10*ROW('Water Data'!H123)))</f>
        <v/>
      </c>
      <c r="CH129" s="281" t="str">
        <f ca="true">+IF(OFFSET('Water Data'!$I$27,0,10*ROW('Water Data'!I123))="","",OFFSET('Water Data'!$I$27,0,10*ROW('Water Data'!I123)))</f>
        <v/>
      </c>
      <c r="CI129" s="281" t="str">
        <f ca="true">+IF(OFFSET('Water Data'!$I$28,0,10*ROW('Water Data'!I123))="","",OFFSET('Water Data'!$I$28,0,10*ROW('Water Data'!I123)))</f>
        <v/>
      </c>
      <c r="CJ129" s="281" t="str">
        <f ca="true">+IF(OFFSET('Water Data'!$I$29,0,10*ROW('Water Data'!I123))="","",OFFSET('Water Data'!$I$29,0,10*ROW('Water Data'!I123)))</f>
        <v/>
      </c>
      <c r="CK129" s="281" t="str">
        <f ca="true">+IF(OFFSET('Sanitation Data'!$D$28,0,10*ROW('Sanitation Data'!D123))="","",OFFSET('Sanitation Data'!$D$28,0,10*ROW('Sanitation Data'!D123)))</f>
        <v/>
      </c>
      <c r="CL129" s="281" t="str">
        <f ca="true">+IF(OFFSET('Sanitation Data'!$D$29,0,10*ROW('Sanitation Data'!D123))="","",OFFSET('Sanitation Data'!$D$29,0,10*ROW('Sanitation Data'!D123)))</f>
        <v/>
      </c>
      <c r="CM129" s="281" t="str">
        <f ca="true">+IF(OFFSET('Sanitation Data'!$D$30,0,10*ROW('Sanitation Data'!D123))="","",OFFSET('Sanitation Data'!$D$30,0,10*ROW('Sanitation Data'!D123)))</f>
        <v/>
      </c>
      <c r="CN129" s="281" t="str">
        <f ca="true">+IF(OFFSET('Sanitation Data'!$D$31,0,10*ROW('Sanitation Data'!D123))="","",OFFSET('Sanitation Data'!$D$31,0,10*ROW('Sanitation Data'!D123)))</f>
        <v/>
      </c>
      <c r="CO129" s="281" t="str">
        <f ca="true">+IF(OFFSET('Sanitation Data'!$D$32,0,10*ROW('Sanitation Data'!D123))="","",OFFSET('Sanitation Data'!$D$32,0,10*ROW('Sanitation Data'!D123)))</f>
        <v/>
      </c>
      <c r="CP129" s="281" t="str">
        <f ca="true">+IF(OFFSET('Sanitation Data'!$E$28,0,10*ROW('Sanitation Data'!E123))="","",OFFSET('Sanitation Data'!$E$28,0,10*ROW('Sanitation Data'!E123)))</f>
        <v/>
      </c>
      <c r="CQ129" s="281" t="str">
        <f ca="true">+IF(OFFSET('Sanitation Data'!$E$29,0,10*ROW('Sanitation Data'!E123))="","",OFFSET('Sanitation Data'!$E$29,0,10*ROW('Sanitation Data'!E123)))</f>
        <v/>
      </c>
      <c r="CR129" s="281" t="str">
        <f ca="true">+IF(OFFSET('Sanitation Data'!$E$30,0,10*ROW('Sanitation Data'!E123))="","",OFFSET('Sanitation Data'!$E$30,0,10*ROW('Sanitation Data'!E123)))</f>
        <v/>
      </c>
      <c r="CS129" s="281" t="str">
        <f ca="true">+IF(OFFSET('Sanitation Data'!$E$31,0,10*ROW('Sanitation Data'!E123))="","",OFFSET('Sanitation Data'!$E$31,0,10*ROW('Sanitation Data'!E123)))</f>
        <v/>
      </c>
      <c r="CT129" s="281" t="str">
        <f ca="true">+IF(OFFSET('Sanitation Data'!$E$32,0,10*ROW('Sanitation Data'!E123))="","",OFFSET('Sanitation Data'!$E$32,0,10*ROW('Sanitation Data'!E123)))</f>
        <v/>
      </c>
      <c r="CU129" s="281" t="str">
        <f ca="true">+IF(OFFSET('Sanitation Data'!$F$28,0,10*ROW('Sanitation Data'!F123))="","",OFFSET('Sanitation Data'!$F$28,0,10*ROW('Sanitation Data'!F123)))</f>
        <v/>
      </c>
      <c r="CV129" s="281" t="str">
        <f ca="true">+IF(OFFSET('Sanitation Data'!$F$29,0,10*ROW('Sanitation Data'!F123))="","",OFFSET('Sanitation Data'!$F$29,0,10*ROW('Sanitation Data'!F123)))</f>
        <v/>
      </c>
      <c r="CW129" s="281" t="str">
        <f ca="true">+IF(OFFSET('Sanitation Data'!$F$30,0,10*ROW('Sanitation Data'!F123))="","",OFFSET('Sanitation Data'!$F$30,0,10*ROW('Sanitation Data'!F123)))</f>
        <v/>
      </c>
      <c r="CX129" s="281" t="str">
        <f ca="true">+IF(OFFSET('Sanitation Data'!$F$31,0,10*ROW('Sanitation Data'!F123))="","",OFFSET('Sanitation Data'!$F$31,0,10*ROW('Sanitation Data'!F123)))</f>
        <v/>
      </c>
      <c r="CY129" s="281" t="str">
        <f ca="true">+IF(OFFSET('Sanitation Data'!$F$32,0,10*ROW('Sanitation Data'!F123))="","",OFFSET('Sanitation Data'!$F$32,0,10*ROW('Sanitation Data'!F123)))</f>
        <v/>
      </c>
      <c r="CZ129" s="281" t="str">
        <f ca="true">+IF(OFFSET('Sanitation Data'!$G$28,0,10*ROW('Sanitation Data'!G123))="","",OFFSET('Sanitation Data'!$G$28,0,10*ROW('Sanitation Data'!G123)))</f>
        <v/>
      </c>
      <c r="DA129" s="281" t="str">
        <f ca="true">+IF(OFFSET('Sanitation Data'!$G$29,0,10*ROW('Sanitation Data'!G123))="","",OFFSET('Sanitation Data'!$G$29,0,10*ROW('Sanitation Data'!G123)))</f>
        <v/>
      </c>
      <c r="DB129" s="281" t="str">
        <f ca="true">+IF(OFFSET('Sanitation Data'!$G$30,0,10*ROW('Sanitation Data'!G123))="","",OFFSET('Sanitation Data'!$G$30,0,10*ROW('Sanitation Data'!G123)))</f>
        <v/>
      </c>
      <c r="DC129" s="281" t="str">
        <f ca="true">+IF(OFFSET('Sanitation Data'!$G$31,0,10*ROW('Sanitation Data'!G123))="","",OFFSET('Sanitation Data'!$G$31,0,10*ROW('Sanitation Data'!G123)))</f>
        <v/>
      </c>
      <c r="DD129" s="281" t="str">
        <f ca="true">+IF(OFFSET('Sanitation Data'!$G$32,0,10*ROW('Sanitation Data'!G123))="","",OFFSET('Sanitation Data'!$G$32,0,10*ROW('Sanitation Data'!G123)))</f>
        <v/>
      </c>
      <c r="DE129" s="281" t="str">
        <f ca="true">+IF(OFFSET('Sanitation Data'!$H$28,0,10*ROW('Sanitation Data'!H123))="","",OFFSET('Sanitation Data'!$H$28,0,10*ROW('Sanitation Data'!H123)))</f>
        <v/>
      </c>
      <c r="DF129" s="281" t="str">
        <f ca="true">+IF(OFFSET('Sanitation Data'!$H$29,0,10*ROW('Sanitation Data'!H123))="","",OFFSET('Sanitation Data'!$H$29,0,10*ROW('Sanitation Data'!H123)))</f>
        <v/>
      </c>
      <c r="DG129" s="281" t="str">
        <f ca="true">+IF(OFFSET('Sanitation Data'!$H$30,0,10*ROW('Sanitation Data'!H123))="","",OFFSET('Sanitation Data'!$H$30,0,10*ROW('Sanitation Data'!H123)))</f>
        <v/>
      </c>
      <c r="DH129" s="281" t="str">
        <f ca="true">+IF(OFFSET('Sanitation Data'!$H$31,0,10*ROW('Sanitation Data'!H123))="","",OFFSET('Sanitation Data'!$H$31,0,10*ROW('Sanitation Data'!H123)))</f>
        <v/>
      </c>
      <c r="DI129" s="281" t="str">
        <f ca="true">+IF(OFFSET('Sanitation Data'!$H$32,0,10*ROW('Sanitation Data'!H123))="","",OFFSET('Sanitation Data'!$H$32,0,10*ROW('Sanitation Data'!H123)))</f>
        <v/>
      </c>
      <c r="DJ129" s="281" t="str">
        <f ca="true">+IF(OFFSET('Sanitation Data'!$I$28,0,10*ROW('Sanitation Data'!I123))="","",OFFSET('Sanitation Data'!$I$28,0,10*ROW('Sanitation Data'!I123)))</f>
        <v/>
      </c>
      <c r="DK129" s="281" t="str">
        <f ca="true">+IF(OFFSET('Sanitation Data'!$I$29,0,10*ROW('Sanitation Data'!I123))="","",OFFSET('Sanitation Data'!$I$29,0,10*ROW('Sanitation Data'!I123)))</f>
        <v/>
      </c>
      <c r="DL129" s="281" t="str">
        <f ca="true">+IF(OFFSET('Sanitation Data'!$I$30,0,10*ROW('Sanitation Data'!I123))="","",OFFSET('Sanitation Data'!$I$30,0,10*ROW('Sanitation Data'!I123)))</f>
        <v/>
      </c>
      <c r="DM129" s="281" t="str">
        <f ca="true">+IF(OFFSET('Sanitation Data'!$I$31,0,10*ROW('Sanitation Data'!I123))="","",OFFSET('Sanitation Data'!$I$31,0,10*ROW('Sanitation Data'!I123)))</f>
        <v/>
      </c>
      <c r="DN129" s="281" t="str">
        <f ca="true">+IF(OFFSET('Sanitation Data'!$I$32,0,10*ROW('Sanitation Data'!I123))="","",OFFSET('Sanitation Data'!$I$32,0,10*ROW('Sanitation Data'!I123)))</f>
        <v/>
      </c>
      <c r="DO129" s="281" t="str">
        <f ca="true">+IF(OFFSET('Hygiene Data'!$D$11,0,10*ROW('Hygiene Data'!D123))="","",OFFSET('Hygiene Data'!$D$11,0,10*ROW('Hygiene Data'!D123)))</f>
        <v/>
      </c>
      <c r="DP129" s="281" t="str">
        <f ca="true">+IF(OFFSET('Hygiene Data'!$D$12,0,10*ROW('Hygiene Data'!D123))="","",OFFSET('Hygiene Data'!$D$12,0,10*ROW('Hygiene Data'!D123)))</f>
        <v/>
      </c>
      <c r="DQ129" s="281" t="str">
        <f ca="true">+IF(OFFSET('Hygiene Data'!$D$13,0,10*ROW('Hygiene Data'!D123))="","",OFFSET('Hygiene Data'!$D$13,0,10*ROW('Hygiene Data'!D123)))</f>
        <v/>
      </c>
      <c r="DR129" s="281" t="str">
        <f ca="true">+IF(OFFSET('Hygiene Data'!$E$11,0,10*ROW('Hygiene Data'!E123))="","",OFFSET('Hygiene Data'!$E$11,0,10*ROW('Hygiene Data'!E123)))</f>
        <v/>
      </c>
      <c r="DS129" s="281" t="str">
        <f ca="true">+IF(OFFSET('Hygiene Data'!$E$12,0,10*ROW('Hygiene Data'!E123))="","",OFFSET('Hygiene Data'!$E$12,0,10*ROW('Hygiene Data'!E123)))</f>
        <v/>
      </c>
      <c r="DT129" s="281" t="str">
        <f ca="true">+IF(OFFSET('Hygiene Data'!$E$13,0,10*ROW('Hygiene Data'!E123))="","",OFFSET('Hygiene Data'!$E$13,0,10*ROW('Hygiene Data'!E123)))</f>
        <v/>
      </c>
      <c r="DU129" s="281" t="str">
        <f ca="true">+IF(OFFSET('Hygiene Data'!$F$11,0,10*ROW('Hygiene Data'!F123))="","",OFFSET('Hygiene Data'!$F$11,0,10*ROW('Hygiene Data'!F123)))</f>
        <v/>
      </c>
      <c r="DV129" s="281" t="str">
        <f ca="true">+IF(OFFSET('Hygiene Data'!$F$12,0,10*ROW('Hygiene Data'!F123))="","",OFFSET('Hygiene Data'!$F$12,0,10*ROW('Hygiene Data'!F123)))</f>
        <v/>
      </c>
      <c r="DW129" s="281" t="str">
        <f ca="true">+IF(OFFSET('Hygiene Data'!$F$13,0,10*ROW('Hygiene Data'!F123))="","",OFFSET('Hygiene Data'!$F$13,0,10*ROW('Hygiene Data'!F123)))</f>
        <v/>
      </c>
      <c r="DX129" s="281" t="str">
        <f ca="true">+IF(OFFSET('Hygiene Data'!$G$11,0,10*ROW('Hygiene Data'!G123))="","",OFFSET('Hygiene Data'!$G$11,0,10*ROW('Hygiene Data'!G123)))</f>
        <v/>
      </c>
      <c r="DY129" s="281" t="str">
        <f ca="true">+IF(OFFSET('Hygiene Data'!$G$12,0,10*ROW('Hygiene Data'!G123))="","",OFFSET('Hygiene Data'!$G$12,0,10*ROW('Hygiene Data'!G123)))</f>
        <v/>
      </c>
      <c r="DZ129" s="281" t="str">
        <f ca="true">+IF(OFFSET('Hygiene Data'!$G$13,0,10*ROW('Hygiene Data'!G123))="","",OFFSET('Hygiene Data'!$G$13,0,10*ROW('Hygiene Data'!G123)))</f>
        <v/>
      </c>
      <c r="EA129" s="281" t="str">
        <f ca="true">+IF(OFFSET('Hygiene Data'!$H$11,0,10*ROW('Hygiene Data'!H123))="","",OFFSET('Hygiene Data'!$H$11,0,10*ROW('Hygiene Data'!H123)))</f>
        <v/>
      </c>
      <c r="EB129" s="281" t="str">
        <f ca="true">+IF(OFFSET('Hygiene Data'!$H$12,0,10*ROW('Hygiene Data'!H123))="","",OFFSET('Hygiene Data'!$H$12,0,10*ROW('Hygiene Data'!H123)))</f>
        <v/>
      </c>
      <c r="EC129" s="281" t="str">
        <f ca="true">+IF(OFFSET('Hygiene Data'!$H$13,0,10*ROW('Hygiene Data'!H123))="","",OFFSET('Hygiene Data'!$H$13,0,10*ROW('Hygiene Data'!H123)))</f>
        <v/>
      </c>
      <c r="ED129" s="281" t="str">
        <f ca="true">+IF(OFFSET('Hygiene Data'!$I$11,0,10*ROW('Hygiene Data'!I123))="","",OFFSET('Hygiene Data'!$I$11,0,10*ROW('Hygiene Data'!I123)))</f>
        <v/>
      </c>
      <c r="EE129" s="281" t="str">
        <f ca="true">+IF(OFFSET('Hygiene Data'!$I$12,0,10*ROW('Hygiene Data'!I123))="","",OFFSET('Hygiene Data'!$I$12,0,10*ROW('Hygiene Data'!I123)))</f>
        <v/>
      </c>
      <c r="EF129" s="281"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7"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1"/>
      <c r="BS130" s="281" t="str">
        <f ca="true">+IF(OFFSET('Water Data'!$D$27,0,10*ROW('Water Data'!D124))="","",OFFSET('Water Data'!$D$27,0,10*ROW('Water Data'!D124)))</f>
        <v/>
      </c>
      <c r="BT130" s="281" t="str">
        <f ca="true">+IF(OFFSET('Water Data'!$D$28,0,10*ROW('Water Data'!D124))="","",OFFSET('Water Data'!$D$28,0,10*ROW('Water Data'!D124)))</f>
        <v/>
      </c>
      <c r="BU130" s="281" t="str">
        <f ca="true">+IF(OFFSET('Water Data'!$D$29,0,10*ROW('Water Data'!D124))="","",OFFSET('Water Data'!$D$29,0,10*ROW('Water Data'!D124)))</f>
        <v/>
      </c>
      <c r="BV130" s="281" t="str">
        <f ca="true">+IF(OFFSET('Water Data'!$E$27,0,10*ROW('Water Data'!E124))="","",OFFSET('Water Data'!$E$27,0,10*ROW('Water Data'!E124)))</f>
        <v/>
      </c>
      <c r="BW130" s="281" t="str">
        <f ca="true">+IF(OFFSET('Water Data'!$E$28,0,10*ROW('Water Data'!E124))="","",OFFSET('Water Data'!$E$28,0,10*ROW('Water Data'!E124)))</f>
        <v/>
      </c>
      <c r="BX130" s="281" t="str">
        <f ca="true">+IF(OFFSET('Water Data'!$E$29,0,10*ROW('Water Data'!E124))="","",OFFSET('Water Data'!$E$29,0,10*ROW('Water Data'!E124)))</f>
        <v/>
      </c>
      <c r="BY130" s="281" t="str">
        <f ca="true">+IF(OFFSET('Water Data'!$F$27,0,10*ROW('Water Data'!F124))="","",OFFSET('Water Data'!$F$27,0,10*ROW('Water Data'!F124)))</f>
        <v/>
      </c>
      <c r="BZ130" s="281" t="str">
        <f ca="true">+IF(OFFSET('Water Data'!$F$28,0,10*ROW('Water Data'!F124))="","",OFFSET('Water Data'!$F$28,0,10*ROW('Water Data'!F124)))</f>
        <v/>
      </c>
      <c r="CA130" s="281" t="str">
        <f ca="true">+IF(OFFSET('Water Data'!$F$29,0,10*ROW('Water Data'!F124))="","",OFFSET('Water Data'!$F$29,0,10*ROW('Water Data'!F124)))</f>
        <v/>
      </c>
      <c r="CB130" s="281" t="str">
        <f ca="true">+IF(OFFSET('Water Data'!$G$27,0,10*ROW('Water Data'!G124))="","",OFFSET('Water Data'!$G$27,0,10*ROW('Water Data'!G124)))</f>
        <v/>
      </c>
      <c r="CC130" s="281" t="str">
        <f ca="true">+IF(OFFSET('Water Data'!$G$28,0,10*ROW('Water Data'!G124))="","",OFFSET('Water Data'!$G$28,0,10*ROW('Water Data'!G124)))</f>
        <v/>
      </c>
      <c r="CD130" s="281" t="str">
        <f ca="true">+IF(OFFSET('Water Data'!$G$29,0,10*ROW('Water Data'!G124))="","",OFFSET('Water Data'!$G$29,0,10*ROW('Water Data'!G124)))</f>
        <v/>
      </c>
      <c r="CE130" s="281" t="str">
        <f ca="true">+IF(OFFSET('Water Data'!$H$27,0,10*ROW('Water Data'!H124))="","",OFFSET('Water Data'!$H$27,0,10*ROW('Water Data'!H124)))</f>
        <v/>
      </c>
      <c r="CF130" s="281" t="str">
        <f ca="true">+IF(OFFSET('Water Data'!$H$28,0,10*ROW('Water Data'!H124))="","",OFFSET('Water Data'!$H$28,0,10*ROW('Water Data'!H124)))</f>
        <v/>
      </c>
      <c r="CG130" s="281" t="str">
        <f ca="true">+IF(OFFSET('Water Data'!$H$29,0,10*ROW('Water Data'!H124))="","",OFFSET('Water Data'!$H$29,0,10*ROW('Water Data'!H124)))</f>
        <v/>
      </c>
      <c r="CH130" s="281" t="str">
        <f ca="true">+IF(OFFSET('Water Data'!$I$27,0,10*ROW('Water Data'!I124))="","",OFFSET('Water Data'!$I$27,0,10*ROW('Water Data'!I124)))</f>
        <v/>
      </c>
      <c r="CI130" s="281" t="str">
        <f ca="true">+IF(OFFSET('Water Data'!$I$28,0,10*ROW('Water Data'!I124))="","",OFFSET('Water Data'!$I$28,0,10*ROW('Water Data'!I124)))</f>
        <v/>
      </c>
      <c r="CJ130" s="281" t="str">
        <f ca="true">+IF(OFFSET('Water Data'!$I$29,0,10*ROW('Water Data'!I124))="","",OFFSET('Water Data'!$I$29,0,10*ROW('Water Data'!I124)))</f>
        <v/>
      </c>
      <c r="CK130" s="281" t="str">
        <f ca="true">+IF(OFFSET('Sanitation Data'!$D$28,0,10*ROW('Sanitation Data'!D124))="","",OFFSET('Sanitation Data'!$D$28,0,10*ROW('Sanitation Data'!D124)))</f>
        <v/>
      </c>
      <c r="CL130" s="281" t="str">
        <f ca="true">+IF(OFFSET('Sanitation Data'!$D$29,0,10*ROW('Sanitation Data'!D124))="","",OFFSET('Sanitation Data'!$D$29,0,10*ROW('Sanitation Data'!D124)))</f>
        <v/>
      </c>
      <c r="CM130" s="281" t="str">
        <f ca="true">+IF(OFFSET('Sanitation Data'!$D$30,0,10*ROW('Sanitation Data'!D124))="","",OFFSET('Sanitation Data'!$D$30,0,10*ROW('Sanitation Data'!D124)))</f>
        <v/>
      </c>
      <c r="CN130" s="281" t="str">
        <f ca="true">+IF(OFFSET('Sanitation Data'!$D$31,0,10*ROW('Sanitation Data'!D124))="","",OFFSET('Sanitation Data'!$D$31,0,10*ROW('Sanitation Data'!D124)))</f>
        <v/>
      </c>
      <c r="CO130" s="281" t="str">
        <f ca="true">+IF(OFFSET('Sanitation Data'!$D$32,0,10*ROW('Sanitation Data'!D124))="","",OFFSET('Sanitation Data'!$D$32,0,10*ROW('Sanitation Data'!D124)))</f>
        <v/>
      </c>
      <c r="CP130" s="281" t="str">
        <f ca="true">+IF(OFFSET('Sanitation Data'!$E$28,0,10*ROW('Sanitation Data'!E124))="","",OFFSET('Sanitation Data'!$E$28,0,10*ROW('Sanitation Data'!E124)))</f>
        <v/>
      </c>
      <c r="CQ130" s="281" t="str">
        <f ca="true">+IF(OFFSET('Sanitation Data'!$E$29,0,10*ROW('Sanitation Data'!E124))="","",OFFSET('Sanitation Data'!$E$29,0,10*ROW('Sanitation Data'!E124)))</f>
        <v/>
      </c>
      <c r="CR130" s="281" t="str">
        <f ca="true">+IF(OFFSET('Sanitation Data'!$E$30,0,10*ROW('Sanitation Data'!E124))="","",OFFSET('Sanitation Data'!$E$30,0,10*ROW('Sanitation Data'!E124)))</f>
        <v/>
      </c>
      <c r="CS130" s="281" t="str">
        <f ca="true">+IF(OFFSET('Sanitation Data'!$E$31,0,10*ROW('Sanitation Data'!E124))="","",OFFSET('Sanitation Data'!$E$31,0,10*ROW('Sanitation Data'!E124)))</f>
        <v/>
      </c>
      <c r="CT130" s="281" t="str">
        <f ca="true">+IF(OFFSET('Sanitation Data'!$E$32,0,10*ROW('Sanitation Data'!E124))="","",OFFSET('Sanitation Data'!$E$32,0,10*ROW('Sanitation Data'!E124)))</f>
        <v/>
      </c>
      <c r="CU130" s="281" t="str">
        <f ca="true">+IF(OFFSET('Sanitation Data'!$F$28,0,10*ROW('Sanitation Data'!F124))="","",OFFSET('Sanitation Data'!$F$28,0,10*ROW('Sanitation Data'!F124)))</f>
        <v/>
      </c>
      <c r="CV130" s="281" t="str">
        <f ca="true">+IF(OFFSET('Sanitation Data'!$F$29,0,10*ROW('Sanitation Data'!F124))="","",OFFSET('Sanitation Data'!$F$29,0,10*ROW('Sanitation Data'!F124)))</f>
        <v/>
      </c>
      <c r="CW130" s="281" t="str">
        <f ca="true">+IF(OFFSET('Sanitation Data'!$F$30,0,10*ROW('Sanitation Data'!F124))="","",OFFSET('Sanitation Data'!$F$30,0,10*ROW('Sanitation Data'!F124)))</f>
        <v/>
      </c>
      <c r="CX130" s="281" t="str">
        <f ca="true">+IF(OFFSET('Sanitation Data'!$F$31,0,10*ROW('Sanitation Data'!F124))="","",OFFSET('Sanitation Data'!$F$31,0,10*ROW('Sanitation Data'!F124)))</f>
        <v/>
      </c>
      <c r="CY130" s="281" t="str">
        <f ca="true">+IF(OFFSET('Sanitation Data'!$F$32,0,10*ROW('Sanitation Data'!F124))="","",OFFSET('Sanitation Data'!$F$32,0,10*ROW('Sanitation Data'!F124)))</f>
        <v/>
      </c>
      <c r="CZ130" s="281" t="str">
        <f ca="true">+IF(OFFSET('Sanitation Data'!$G$28,0,10*ROW('Sanitation Data'!G124))="","",OFFSET('Sanitation Data'!$G$28,0,10*ROW('Sanitation Data'!G124)))</f>
        <v/>
      </c>
      <c r="DA130" s="281" t="str">
        <f ca="true">+IF(OFFSET('Sanitation Data'!$G$29,0,10*ROW('Sanitation Data'!G124))="","",OFFSET('Sanitation Data'!$G$29,0,10*ROW('Sanitation Data'!G124)))</f>
        <v/>
      </c>
      <c r="DB130" s="281" t="str">
        <f ca="true">+IF(OFFSET('Sanitation Data'!$G$30,0,10*ROW('Sanitation Data'!G124))="","",OFFSET('Sanitation Data'!$G$30,0,10*ROW('Sanitation Data'!G124)))</f>
        <v/>
      </c>
      <c r="DC130" s="281" t="str">
        <f ca="true">+IF(OFFSET('Sanitation Data'!$G$31,0,10*ROW('Sanitation Data'!G124))="","",OFFSET('Sanitation Data'!$G$31,0,10*ROW('Sanitation Data'!G124)))</f>
        <v/>
      </c>
      <c r="DD130" s="281" t="str">
        <f ca="true">+IF(OFFSET('Sanitation Data'!$G$32,0,10*ROW('Sanitation Data'!G124))="","",OFFSET('Sanitation Data'!$G$32,0,10*ROW('Sanitation Data'!G124)))</f>
        <v/>
      </c>
      <c r="DE130" s="281" t="str">
        <f ca="true">+IF(OFFSET('Sanitation Data'!$H$28,0,10*ROW('Sanitation Data'!H124))="","",OFFSET('Sanitation Data'!$H$28,0,10*ROW('Sanitation Data'!H124)))</f>
        <v/>
      </c>
      <c r="DF130" s="281" t="str">
        <f ca="true">+IF(OFFSET('Sanitation Data'!$H$29,0,10*ROW('Sanitation Data'!H124))="","",OFFSET('Sanitation Data'!$H$29,0,10*ROW('Sanitation Data'!H124)))</f>
        <v/>
      </c>
      <c r="DG130" s="281" t="str">
        <f ca="true">+IF(OFFSET('Sanitation Data'!$H$30,0,10*ROW('Sanitation Data'!H124))="","",OFFSET('Sanitation Data'!$H$30,0,10*ROW('Sanitation Data'!H124)))</f>
        <v/>
      </c>
      <c r="DH130" s="281" t="str">
        <f ca="true">+IF(OFFSET('Sanitation Data'!$H$31,0,10*ROW('Sanitation Data'!H124))="","",OFFSET('Sanitation Data'!$H$31,0,10*ROW('Sanitation Data'!H124)))</f>
        <v/>
      </c>
      <c r="DI130" s="281" t="str">
        <f ca="true">+IF(OFFSET('Sanitation Data'!$H$32,0,10*ROW('Sanitation Data'!H124))="","",OFFSET('Sanitation Data'!$H$32,0,10*ROW('Sanitation Data'!H124)))</f>
        <v/>
      </c>
      <c r="DJ130" s="281" t="str">
        <f ca="true">+IF(OFFSET('Sanitation Data'!$I$28,0,10*ROW('Sanitation Data'!I124))="","",OFFSET('Sanitation Data'!$I$28,0,10*ROW('Sanitation Data'!I124)))</f>
        <v/>
      </c>
      <c r="DK130" s="281" t="str">
        <f ca="true">+IF(OFFSET('Sanitation Data'!$I$29,0,10*ROW('Sanitation Data'!I124))="","",OFFSET('Sanitation Data'!$I$29,0,10*ROW('Sanitation Data'!I124)))</f>
        <v/>
      </c>
      <c r="DL130" s="281" t="str">
        <f ca="true">+IF(OFFSET('Sanitation Data'!$I$30,0,10*ROW('Sanitation Data'!I124))="","",OFFSET('Sanitation Data'!$I$30,0,10*ROW('Sanitation Data'!I124)))</f>
        <v/>
      </c>
      <c r="DM130" s="281" t="str">
        <f ca="true">+IF(OFFSET('Sanitation Data'!$I$31,0,10*ROW('Sanitation Data'!I124))="","",OFFSET('Sanitation Data'!$I$31,0,10*ROW('Sanitation Data'!I124)))</f>
        <v/>
      </c>
      <c r="DN130" s="281" t="str">
        <f ca="true">+IF(OFFSET('Sanitation Data'!$I$32,0,10*ROW('Sanitation Data'!I124))="","",OFFSET('Sanitation Data'!$I$32,0,10*ROW('Sanitation Data'!I124)))</f>
        <v/>
      </c>
      <c r="DO130" s="281" t="str">
        <f ca="true">+IF(OFFSET('Hygiene Data'!$D$11,0,10*ROW('Hygiene Data'!D124))="","",OFFSET('Hygiene Data'!$D$11,0,10*ROW('Hygiene Data'!D124)))</f>
        <v/>
      </c>
      <c r="DP130" s="281" t="str">
        <f ca="true">+IF(OFFSET('Hygiene Data'!$D$12,0,10*ROW('Hygiene Data'!D124))="","",OFFSET('Hygiene Data'!$D$12,0,10*ROW('Hygiene Data'!D124)))</f>
        <v/>
      </c>
      <c r="DQ130" s="281" t="str">
        <f ca="true">+IF(OFFSET('Hygiene Data'!$D$13,0,10*ROW('Hygiene Data'!D124))="","",OFFSET('Hygiene Data'!$D$13,0,10*ROW('Hygiene Data'!D124)))</f>
        <v/>
      </c>
      <c r="DR130" s="281" t="str">
        <f ca="true">+IF(OFFSET('Hygiene Data'!$E$11,0,10*ROW('Hygiene Data'!E124))="","",OFFSET('Hygiene Data'!$E$11,0,10*ROW('Hygiene Data'!E124)))</f>
        <v/>
      </c>
      <c r="DS130" s="281" t="str">
        <f ca="true">+IF(OFFSET('Hygiene Data'!$E$12,0,10*ROW('Hygiene Data'!E124))="","",OFFSET('Hygiene Data'!$E$12,0,10*ROW('Hygiene Data'!E124)))</f>
        <v/>
      </c>
      <c r="DT130" s="281" t="str">
        <f ca="true">+IF(OFFSET('Hygiene Data'!$E$13,0,10*ROW('Hygiene Data'!E124))="","",OFFSET('Hygiene Data'!$E$13,0,10*ROW('Hygiene Data'!E124)))</f>
        <v/>
      </c>
      <c r="DU130" s="281" t="str">
        <f ca="true">+IF(OFFSET('Hygiene Data'!$F$11,0,10*ROW('Hygiene Data'!F124))="","",OFFSET('Hygiene Data'!$F$11,0,10*ROW('Hygiene Data'!F124)))</f>
        <v/>
      </c>
      <c r="DV130" s="281" t="str">
        <f ca="true">+IF(OFFSET('Hygiene Data'!$F$12,0,10*ROW('Hygiene Data'!F124))="","",OFFSET('Hygiene Data'!$F$12,0,10*ROW('Hygiene Data'!F124)))</f>
        <v/>
      </c>
      <c r="DW130" s="281" t="str">
        <f ca="true">+IF(OFFSET('Hygiene Data'!$F$13,0,10*ROW('Hygiene Data'!F124))="","",OFFSET('Hygiene Data'!$F$13,0,10*ROW('Hygiene Data'!F124)))</f>
        <v/>
      </c>
      <c r="DX130" s="281" t="str">
        <f ca="true">+IF(OFFSET('Hygiene Data'!$G$11,0,10*ROW('Hygiene Data'!G124))="","",OFFSET('Hygiene Data'!$G$11,0,10*ROW('Hygiene Data'!G124)))</f>
        <v/>
      </c>
      <c r="DY130" s="281" t="str">
        <f ca="true">+IF(OFFSET('Hygiene Data'!$G$12,0,10*ROW('Hygiene Data'!G124))="","",OFFSET('Hygiene Data'!$G$12,0,10*ROW('Hygiene Data'!G124)))</f>
        <v/>
      </c>
      <c r="DZ130" s="281" t="str">
        <f ca="true">+IF(OFFSET('Hygiene Data'!$G$13,0,10*ROW('Hygiene Data'!G124))="","",OFFSET('Hygiene Data'!$G$13,0,10*ROW('Hygiene Data'!G124)))</f>
        <v/>
      </c>
      <c r="EA130" s="281" t="str">
        <f ca="true">+IF(OFFSET('Hygiene Data'!$H$11,0,10*ROW('Hygiene Data'!H124))="","",OFFSET('Hygiene Data'!$H$11,0,10*ROW('Hygiene Data'!H124)))</f>
        <v/>
      </c>
      <c r="EB130" s="281" t="str">
        <f ca="true">+IF(OFFSET('Hygiene Data'!$H$12,0,10*ROW('Hygiene Data'!H124))="","",OFFSET('Hygiene Data'!$H$12,0,10*ROW('Hygiene Data'!H124)))</f>
        <v/>
      </c>
      <c r="EC130" s="281" t="str">
        <f ca="true">+IF(OFFSET('Hygiene Data'!$H$13,0,10*ROW('Hygiene Data'!H124))="","",OFFSET('Hygiene Data'!$H$13,0,10*ROW('Hygiene Data'!H124)))</f>
        <v/>
      </c>
      <c r="ED130" s="281" t="str">
        <f ca="true">+IF(OFFSET('Hygiene Data'!$I$11,0,10*ROW('Hygiene Data'!I124))="","",OFFSET('Hygiene Data'!$I$11,0,10*ROW('Hygiene Data'!I124)))</f>
        <v/>
      </c>
      <c r="EE130" s="281" t="str">
        <f ca="true">+IF(OFFSET('Hygiene Data'!$I$12,0,10*ROW('Hygiene Data'!I124))="","",OFFSET('Hygiene Data'!$I$12,0,10*ROW('Hygiene Data'!I124)))</f>
        <v/>
      </c>
      <c r="EF130" s="281"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7"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1"/>
      <c r="BS131" s="281" t="str">
        <f ca="true">+IF(OFFSET('Water Data'!$D$27,0,10*ROW('Water Data'!D125))="","",OFFSET('Water Data'!$D$27,0,10*ROW('Water Data'!D125)))</f>
        <v/>
      </c>
      <c r="BT131" s="281" t="str">
        <f ca="true">+IF(OFFSET('Water Data'!$D$28,0,10*ROW('Water Data'!D125))="","",OFFSET('Water Data'!$D$28,0,10*ROW('Water Data'!D125)))</f>
        <v/>
      </c>
      <c r="BU131" s="281" t="str">
        <f ca="true">+IF(OFFSET('Water Data'!$D$29,0,10*ROW('Water Data'!D125))="","",OFFSET('Water Data'!$D$29,0,10*ROW('Water Data'!D125)))</f>
        <v/>
      </c>
      <c r="BV131" s="281" t="str">
        <f ca="true">+IF(OFFSET('Water Data'!$E$27,0,10*ROW('Water Data'!E125))="","",OFFSET('Water Data'!$E$27,0,10*ROW('Water Data'!E125)))</f>
        <v/>
      </c>
      <c r="BW131" s="281" t="str">
        <f ca="true">+IF(OFFSET('Water Data'!$E$28,0,10*ROW('Water Data'!E125))="","",OFFSET('Water Data'!$E$28,0,10*ROW('Water Data'!E125)))</f>
        <v/>
      </c>
      <c r="BX131" s="281" t="str">
        <f ca="true">+IF(OFFSET('Water Data'!$E$29,0,10*ROW('Water Data'!E125))="","",OFFSET('Water Data'!$E$29,0,10*ROW('Water Data'!E125)))</f>
        <v/>
      </c>
      <c r="BY131" s="281" t="str">
        <f ca="true">+IF(OFFSET('Water Data'!$F$27,0,10*ROW('Water Data'!F125))="","",OFFSET('Water Data'!$F$27,0,10*ROW('Water Data'!F125)))</f>
        <v/>
      </c>
      <c r="BZ131" s="281" t="str">
        <f ca="true">+IF(OFFSET('Water Data'!$F$28,0,10*ROW('Water Data'!F125))="","",OFFSET('Water Data'!$F$28,0,10*ROW('Water Data'!F125)))</f>
        <v/>
      </c>
      <c r="CA131" s="281" t="str">
        <f ca="true">+IF(OFFSET('Water Data'!$F$29,0,10*ROW('Water Data'!F125))="","",OFFSET('Water Data'!$F$29,0,10*ROW('Water Data'!F125)))</f>
        <v/>
      </c>
      <c r="CB131" s="281" t="str">
        <f ca="true">+IF(OFFSET('Water Data'!$G$27,0,10*ROW('Water Data'!G125))="","",OFFSET('Water Data'!$G$27,0,10*ROW('Water Data'!G125)))</f>
        <v/>
      </c>
      <c r="CC131" s="281" t="str">
        <f ca="true">+IF(OFFSET('Water Data'!$G$28,0,10*ROW('Water Data'!G125))="","",OFFSET('Water Data'!$G$28,0,10*ROW('Water Data'!G125)))</f>
        <v/>
      </c>
      <c r="CD131" s="281" t="str">
        <f ca="true">+IF(OFFSET('Water Data'!$G$29,0,10*ROW('Water Data'!G125))="","",OFFSET('Water Data'!$G$29,0,10*ROW('Water Data'!G125)))</f>
        <v/>
      </c>
      <c r="CE131" s="281" t="str">
        <f ca="true">+IF(OFFSET('Water Data'!$H$27,0,10*ROW('Water Data'!H125))="","",OFFSET('Water Data'!$H$27,0,10*ROW('Water Data'!H125)))</f>
        <v/>
      </c>
      <c r="CF131" s="281" t="str">
        <f ca="true">+IF(OFFSET('Water Data'!$H$28,0,10*ROW('Water Data'!H125))="","",OFFSET('Water Data'!$H$28,0,10*ROW('Water Data'!H125)))</f>
        <v/>
      </c>
      <c r="CG131" s="281" t="str">
        <f ca="true">+IF(OFFSET('Water Data'!$H$29,0,10*ROW('Water Data'!H125))="","",OFFSET('Water Data'!$H$29,0,10*ROW('Water Data'!H125)))</f>
        <v/>
      </c>
      <c r="CH131" s="281" t="str">
        <f ca="true">+IF(OFFSET('Water Data'!$I$27,0,10*ROW('Water Data'!I125))="","",OFFSET('Water Data'!$I$27,0,10*ROW('Water Data'!I125)))</f>
        <v/>
      </c>
      <c r="CI131" s="281" t="str">
        <f ca="true">+IF(OFFSET('Water Data'!$I$28,0,10*ROW('Water Data'!I125))="","",OFFSET('Water Data'!$I$28,0,10*ROW('Water Data'!I125)))</f>
        <v/>
      </c>
      <c r="CJ131" s="281" t="str">
        <f ca="true">+IF(OFFSET('Water Data'!$I$29,0,10*ROW('Water Data'!I125))="","",OFFSET('Water Data'!$I$29,0,10*ROW('Water Data'!I125)))</f>
        <v/>
      </c>
      <c r="CK131" s="281" t="str">
        <f ca="true">+IF(OFFSET('Sanitation Data'!$D$28,0,10*ROW('Sanitation Data'!D125))="","",OFFSET('Sanitation Data'!$D$28,0,10*ROW('Sanitation Data'!D125)))</f>
        <v/>
      </c>
      <c r="CL131" s="281" t="str">
        <f ca="true">+IF(OFFSET('Sanitation Data'!$D$29,0,10*ROW('Sanitation Data'!D125))="","",OFFSET('Sanitation Data'!$D$29,0,10*ROW('Sanitation Data'!D125)))</f>
        <v/>
      </c>
      <c r="CM131" s="281" t="str">
        <f ca="true">+IF(OFFSET('Sanitation Data'!$D$30,0,10*ROW('Sanitation Data'!D125))="","",OFFSET('Sanitation Data'!$D$30,0,10*ROW('Sanitation Data'!D125)))</f>
        <v/>
      </c>
      <c r="CN131" s="281" t="str">
        <f ca="true">+IF(OFFSET('Sanitation Data'!$D$31,0,10*ROW('Sanitation Data'!D125))="","",OFFSET('Sanitation Data'!$D$31,0,10*ROW('Sanitation Data'!D125)))</f>
        <v/>
      </c>
      <c r="CO131" s="281" t="str">
        <f ca="true">+IF(OFFSET('Sanitation Data'!$D$32,0,10*ROW('Sanitation Data'!D125))="","",OFFSET('Sanitation Data'!$D$32,0,10*ROW('Sanitation Data'!D125)))</f>
        <v/>
      </c>
      <c r="CP131" s="281" t="str">
        <f ca="true">+IF(OFFSET('Sanitation Data'!$E$28,0,10*ROW('Sanitation Data'!E125))="","",OFFSET('Sanitation Data'!$E$28,0,10*ROW('Sanitation Data'!E125)))</f>
        <v/>
      </c>
      <c r="CQ131" s="281" t="str">
        <f ca="true">+IF(OFFSET('Sanitation Data'!$E$29,0,10*ROW('Sanitation Data'!E125))="","",OFFSET('Sanitation Data'!$E$29,0,10*ROW('Sanitation Data'!E125)))</f>
        <v/>
      </c>
      <c r="CR131" s="281" t="str">
        <f ca="true">+IF(OFFSET('Sanitation Data'!$E$30,0,10*ROW('Sanitation Data'!E125))="","",OFFSET('Sanitation Data'!$E$30,0,10*ROW('Sanitation Data'!E125)))</f>
        <v/>
      </c>
      <c r="CS131" s="281" t="str">
        <f ca="true">+IF(OFFSET('Sanitation Data'!$E$31,0,10*ROW('Sanitation Data'!E125))="","",OFFSET('Sanitation Data'!$E$31,0,10*ROW('Sanitation Data'!E125)))</f>
        <v/>
      </c>
      <c r="CT131" s="281" t="str">
        <f ca="true">+IF(OFFSET('Sanitation Data'!$E$32,0,10*ROW('Sanitation Data'!E125))="","",OFFSET('Sanitation Data'!$E$32,0,10*ROW('Sanitation Data'!E125)))</f>
        <v/>
      </c>
      <c r="CU131" s="281" t="str">
        <f ca="true">+IF(OFFSET('Sanitation Data'!$F$28,0,10*ROW('Sanitation Data'!F125))="","",OFFSET('Sanitation Data'!$F$28,0,10*ROW('Sanitation Data'!F125)))</f>
        <v/>
      </c>
      <c r="CV131" s="281" t="str">
        <f ca="true">+IF(OFFSET('Sanitation Data'!$F$29,0,10*ROW('Sanitation Data'!F125))="","",OFFSET('Sanitation Data'!$F$29,0,10*ROW('Sanitation Data'!F125)))</f>
        <v/>
      </c>
      <c r="CW131" s="281" t="str">
        <f ca="true">+IF(OFFSET('Sanitation Data'!$F$30,0,10*ROW('Sanitation Data'!F125))="","",OFFSET('Sanitation Data'!$F$30,0,10*ROW('Sanitation Data'!F125)))</f>
        <v/>
      </c>
      <c r="CX131" s="281" t="str">
        <f ca="true">+IF(OFFSET('Sanitation Data'!$F$31,0,10*ROW('Sanitation Data'!F125))="","",OFFSET('Sanitation Data'!$F$31,0,10*ROW('Sanitation Data'!F125)))</f>
        <v/>
      </c>
      <c r="CY131" s="281" t="str">
        <f ca="true">+IF(OFFSET('Sanitation Data'!$F$32,0,10*ROW('Sanitation Data'!F125))="","",OFFSET('Sanitation Data'!$F$32,0,10*ROW('Sanitation Data'!F125)))</f>
        <v/>
      </c>
      <c r="CZ131" s="281" t="str">
        <f ca="true">+IF(OFFSET('Sanitation Data'!$G$28,0,10*ROW('Sanitation Data'!G125))="","",OFFSET('Sanitation Data'!$G$28,0,10*ROW('Sanitation Data'!G125)))</f>
        <v/>
      </c>
      <c r="DA131" s="281" t="str">
        <f ca="true">+IF(OFFSET('Sanitation Data'!$G$29,0,10*ROW('Sanitation Data'!G125))="","",OFFSET('Sanitation Data'!$G$29,0,10*ROW('Sanitation Data'!G125)))</f>
        <v/>
      </c>
      <c r="DB131" s="281" t="str">
        <f ca="true">+IF(OFFSET('Sanitation Data'!$G$30,0,10*ROW('Sanitation Data'!G125))="","",OFFSET('Sanitation Data'!$G$30,0,10*ROW('Sanitation Data'!G125)))</f>
        <v/>
      </c>
      <c r="DC131" s="281" t="str">
        <f ca="true">+IF(OFFSET('Sanitation Data'!$G$31,0,10*ROW('Sanitation Data'!G125))="","",OFFSET('Sanitation Data'!$G$31,0,10*ROW('Sanitation Data'!G125)))</f>
        <v/>
      </c>
      <c r="DD131" s="281" t="str">
        <f ca="true">+IF(OFFSET('Sanitation Data'!$G$32,0,10*ROW('Sanitation Data'!G125))="","",OFFSET('Sanitation Data'!$G$32,0,10*ROW('Sanitation Data'!G125)))</f>
        <v/>
      </c>
      <c r="DE131" s="281" t="str">
        <f ca="true">+IF(OFFSET('Sanitation Data'!$H$28,0,10*ROW('Sanitation Data'!H125))="","",OFFSET('Sanitation Data'!$H$28,0,10*ROW('Sanitation Data'!H125)))</f>
        <v/>
      </c>
      <c r="DF131" s="281" t="str">
        <f ca="true">+IF(OFFSET('Sanitation Data'!$H$29,0,10*ROW('Sanitation Data'!H125))="","",OFFSET('Sanitation Data'!$H$29,0,10*ROW('Sanitation Data'!H125)))</f>
        <v/>
      </c>
      <c r="DG131" s="281" t="str">
        <f ca="true">+IF(OFFSET('Sanitation Data'!$H$30,0,10*ROW('Sanitation Data'!H125))="","",OFFSET('Sanitation Data'!$H$30,0,10*ROW('Sanitation Data'!H125)))</f>
        <v/>
      </c>
      <c r="DH131" s="281" t="str">
        <f ca="true">+IF(OFFSET('Sanitation Data'!$H$31,0,10*ROW('Sanitation Data'!H125))="","",OFFSET('Sanitation Data'!$H$31,0,10*ROW('Sanitation Data'!H125)))</f>
        <v/>
      </c>
      <c r="DI131" s="281" t="str">
        <f ca="true">+IF(OFFSET('Sanitation Data'!$H$32,0,10*ROW('Sanitation Data'!H125))="","",OFFSET('Sanitation Data'!$H$32,0,10*ROW('Sanitation Data'!H125)))</f>
        <v/>
      </c>
      <c r="DJ131" s="281" t="str">
        <f ca="true">+IF(OFFSET('Sanitation Data'!$I$28,0,10*ROW('Sanitation Data'!I125))="","",OFFSET('Sanitation Data'!$I$28,0,10*ROW('Sanitation Data'!I125)))</f>
        <v/>
      </c>
      <c r="DK131" s="281" t="str">
        <f ca="true">+IF(OFFSET('Sanitation Data'!$I$29,0,10*ROW('Sanitation Data'!I125))="","",OFFSET('Sanitation Data'!$I$29,0,10*ROW('Sanitation Data'!I125)))</f>
        <v/>
      </c>
      <c r="DL131" s="281" t="str">
        <f ca="true">+IF(OFFSET('Sanitation Data'!$I$30,0,10*ROW('Sanitation Data'!I125))="","",OFFSET('Sanitation Data'!$I$30,0,10*ROW('Sanitation Data'!I125)))</f>
        <v/>
      </c>
      <c r="DM131" s="281" t="str">
        <f ca="true">+IF(OFFSET('Sanitation Data'!$I$31,0,10*ROW('Sanitation Data'!I125))="","",OFFSET('Sanitation Data'!$I$31,0,10*ROW('Sanitation Data'!I125)))</f>
        <v/>
      </c>
      <c r="DN131" s="281" t="str">
        <f ca="true">+IF(OFFSET('Sanitation Data'!$I$32,0,10*ROW('Sanitation Data'!I125))="","",OFFSET('Sanitation Data'!$I$32,0,10*ROW('Sanitation Data'!I125)))</f>
        <v/>
      </c>
      <c r="DO131" s="281" t="str">
        <f ca="true">+IF(OFFSET('Hygiene Data'!$D$11,0,10*ROW('Hygiene Data'!D125))="","",OFFSET('Hygiene Data'!$D$11,0,10*ROW('Hygiene Data'!D125)))</f>
        <v/>
      </c>
      <c r="DP131" s="281" t="str">
        <f ca="true">+IF(OFFSET('Hygiene Data'!$D$12,0,10*ROW('Hygiene Data'!D125))="","",OFFSET('Hygiene Data'!$D$12,0,10*ROW('Hygiene Data'!D125)))</f>
        <v/>
      </c>
      <c r="DQ131" s="281" t="str">
        <f ca="true">+IF(OFFSET('Hygiene Data'!$D$13,0,10*ROW('Hygiene Data'!D125))="","",OFFSET('Hygiene Data'!$D$13,0,10*ROW('Hygiene Data'!D125)))</f>
        <v/>
      </c>
      <c r="DR131" s="281" t="str">
        <f ca="true">+IF(OFFSET('Hygiene Data'!$E$11,0,10*ROW('Hygiene Data'!E125))="","",OFFSET('Hygiene Data'!$E$11,0,10*ROW('Hygiene Data'!E125)))</f>
        <v/>
      </c>
      <c r="DS131" s="281" t="str">
        <f ca="true">+IF(OFFSET('Hygiene Data'!$E$12,0,10*ROW('Hygiene Data'!E125))="","",OFFSET('Hygiene Data'!$E$12,0,10*ROW('Hygiene Data'!E125)))</f>
        <v/>
      </c>
      <c r="DT131" s="281" t="str">
        <f ca="true">+IF(OFFSET('Hygiene Data'!$E$13,0,10*ROW('Hygiene Data'!E125))="","",OFFSET('Hygiene Data'!$E$13,0,10*ROW('Hygiene Data'!E125)))</f>
        <v/>
      </c>
      <c r="DU131" s="281" t="str">
        <f ca="true">+IF(OFFSET('Hygiene Data'!$F$11,0,10*ROW('Hygiene Data'!F125))="","",OFFSET('Hygiene Data'!$F$11,0,10*ROW('Hygiene Data'!F125)))</f>
        <v/>
      </c>
      <c r="DV131" s="281" t="str">
        <f ca="true">+IF(OFFSET('Hygiene Data'!$F$12,0,10*ROW('Hygiene Data'!F125))="","",OFFSET('Hygiene Data'!$F$12,0,10*ROW('Hygiene Data'!F125)))</f>
        <v/>
      </c>
      <c r="DW131" s="281" t="str">
        <f ca="true">+IF(OFFSET('Hygiene Data'!$F$13,0,10*ROW('Hygiene Data'!F125))="","",OFFSET('Hygiene Data'!$F$13,0,10*ROW('Hygiene Data'!F125)))</f>
        <v/>
      </c>
      <c r="DX131" s="281" t="str">
        <f ca="true">+IF(OFFSET('Hygiene Data'!$G$11,0,10*ROW('Hygiene Data'!G125))="","",OFFSET('Hygiene Data'!$G$11,0,10*ROW('Hygiene Data'!G125)))</f>
        <v/>
      </c>
      <c r="DY131" s="281" t="str">
        <f ca="true">+IF(OFFSET('Hygiene Data'!$G$12,0,10*ROW('Hygiene Data'!G125))="","",OFFSET('Hygiene Data'!$G$12,0,10*ROW('Hygiene Data'!G125)))</f>
        <v/>
      </c>
      <c r="DZ131" s="281" t="str">
        <f ca="true">+IF(OFFSET('Hygiene Data'!$G$13,0,10*ROW('Hygiene Data'!G125))="","",OFFSET('Hygiene Data'!$G$13,0,10*ROW('Hygiene Data'!G125)))</f>
        <v/>
      </c>
      <c r="EA131" s="281" t="str">
        <f ca="true">+IF(OFFSET('Hygiene Data'!$H$11,0,10*ROW('Hygiene Data'!H125))="","",OFFSET('Hygiene Data'!$H$11,0,10*ROW('Hygiene Data'!H125)))</f>
        <v/>
      </c>
      <c r="EB131" s="281" t="str">
        <f ca="true">+IF(OFFSET('Hygiene Data'!$H$12,0,10*ROW('Hygiene Data'!H125))="","",OFFSET('Hygiene Data'!$H$12,0,10*ROW('Hygiene Data'!H125)))</f>
        <v/>
      </c>
      <c r="EC131" s="281" t="str">
        <f ca="true">+IF(OFFSET('Hygiene Data'!$H$13,0,10*ROW('Hygiene Data'!H125))="","",OFFSET('Hygiene Data'!$H$13,0,10*ROW('Hygiene Data'!H125)))</f>
        <v/>
      </c>
      <c r="ED131" s="281" t="str">
        <f ca="true">+IF(OFFSET('Hygiene Data'!$I$11,0,10*ROW('Hygiene Data'!I125))="","",OFFSET('Hygiene Data'!$I$11,0,10*ROW('Hygiene Data'!I125)))</f>
        <v/>
      </c>
      <c r="EE131" s="281" t="str">
        <f ca="true">+IF(OFFSET('Hygiene Data'!$I$12,0,10*ROW('Hygiene Data'!I125))="","",OFFSET('Hygiene Data'!$I$12,0,10*ROW('Hygiene Data'!I125)))</f>
        <v/>
      </c>
      <c r="EF131" s="281"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7"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1"/>
      <c r="BS132" s="281" t="str">
        <f ca="true">+IF(OFFSET('Water Data'!$D$27,0,10*ROW('Water Data'!D126))="","",OFFSET('Water Data'!$D$27,0,10*ROW('Water Data'!D126)))</f>
        <v/>
      </c>
      <c r="BT132" s="281" t="str">
        <f ca="true">+IF(OFFSET('Water Data'!$D$28,0,10*ROW('Water Data'!D126))="","",OFFSET('Water Data'!$D$28,0,10*ROW('Water Data'!D126)))</f>
        <v/>
      </c>
      <c r="BU132" s="281" t="str">
        <f ca="true">+IF(OFFSET('Water Data'!$D$29,0,10*ROW('Water Data'!D126))="","",OFFSET('Water Data'!$D$29,0,10*ROW('Water Data'!D126)))</f>
        <v/>
      </c>
      <c r="BV132" s="281" t="str">
        <f ca="true">+IF(OFFSET('Water Data'!$E$27,0,10*ROW('Water Data'!E126))="","",OFFSET('Water Data'!$E$27,0,10*ROW('Water Data'!E126)))</f>
        <v/>
      </c>
      <c r="BW132" s="281" t="str">
        <f ca="true">+IF(OFFSET('Water Data'!$E$28,0,10*ROW('Water Data'!E126))="","",OFFSET('Water Data'!$E$28,0,10*ROW('Water Data'!E126)))</f>
        <v/>
      </c>
      <c r="BX132" s="281" t="str">
        <f ca="true">+IF(OFFSET('Water Data'!$E$29,0,10*ROW('Water Data'!E126))="","",OFFSET('Water Data'!$E$29,0,10*ROW('Water Data'!E126)))</f>
        <v/>
      </c>
      <c r="BY132" s="281" t="str">
        <f ca="true">+IF(OFFSET('Water Data'!$F$27,0,10*ROW('Water Data'!F126))="","",OFFSET('Water Data'!$F$27,0,10*ROW('Water Data'!F126)))</f>
        <v/>
      </c>
      <c r="BZ132" s="281" t="str">
        <f ca="true">+IF(OFFSET('Water Data'!$F$28,0,10*ROW('Water Data'!F126))="","",OFFSET('Water Data'!$F$28,0,10*ROW('Water Data'!F126)))</f>
        <v/>
      </c>
      <c r="CA132" s="281" t="str">
        <f ca="true">+IF(OFFSET('Water Data'!$F$29,0,10*ROW('Water Data'!F126))="","",OFFSET('Water Data'!$F$29,0,10*ROW('Water Data'!F126)))</f>
        <v/>
      </c>
      <c r="CB132" s="281" t="str">
        <f ca="true">+IF(OFFSET('Water Data'!$G$27,0,10*ROW('Water Data'!G126))="","",OFFSET('Water Data'!$G$27,0,10*ROW('Water Data'!G126)))</f>
        <v/>
      </c>
      <c r="CC132" s="281" t="str">
        <f ca="true">+IF(OFFSET('Water Data'!$G$28,0,10*ROW('Water Data'!G126))="","",OFFSET('Water Data'!$G$28,0,10*ROW('Water Data'!G126)))</f>
        <v/>
      </c>
      <c r="CD132" s="281" t="str">
        <f ca="true">+IF(OFFSET('Water Data'!$G$29,0,10*ROW('Water Data'!G126))="","",OFFSET('Water Data'!$G$29,0,10*ROW('Water Data'!G126)))</f>
        <v/>
      </c>
      <c r="CE132" s="281" t="str">
        <f ca="true">+IF(OFFSET('Water Data'!$H$27,0,10*ROW('Water Data'!H126))="","",OFFSET('Water Data'!$H$27,0,10*ROW('Water Data'!H126)))</f>
        <v/>
      </c>
      <c r="CF132" s="281" t="str">
        <f ca="true">+IF(OFFSET('Water Data'!$H$28,0,10*ROW('Water Data'!H126))="","",OFFSET('Water Data'!$H$28,0,10*ROW('Water Data'!H126)))</f>
        <v/>
      </c>
      <c r="CG132" s="281" t="str">
        <f ca="true">+IF(OFFSET('Water Data'!$H$29,0,10*ROW('Water Data'!H126))="","",OFFSET('Water Data'!$H$29,0,10*ROW('Water Data'!H126)))</f>
        <v/>
      </c>
      <c r="CH132" s="281" t="str">
        <f ca="true">+IF(OFFSET('Water Data'!$I$27,0,10*ROW('Water Data'!I126))="","",OFFSET('Water Data'!$I$27,0,10*ROW('Water Data'!I126)))</f>
        <v/>
      </c>
      <c r="CI132" s="281" t="str">
        <f ca="true">+IF(OFFSET('Water Data'!$I$28,0,10*ROW('Water Data'!I126))="","",OFFSET('Water Data'!$I$28,0,10*ROW('Water Data'!I126)))</f>
        <v/>
      </c>
      <c r="CJ132" s="281" t="str">
        <f ca="true">+IF(OFFSET('Water Data'!$I$29,0,10*ROW('Water Data'!I126))="","",OFFSET('Water Data'!$I$29,0,10*ROW('Water Data'!I126)))</f>
        <v/>
      </c>
      <c r="CK132" s="281" t="str">
        <f ca="true">+IF(OFFSET('Sanitation Data'!$D$28,0,10*ROW('Sanitation Data'!D126))="","",OFFSET('Sanitation Data'!$D$28,0,10*ROW('Sanitation Data'!D126)))</f>
        <v/>
      </c>
      <c r="CL132" s="281" t="str">
        <f ca="true">+IF(OFFSET('Sanitation Data'!$D$29,0,10*ROW('Sanitation Data'!D126))="","",OFFSET('Sanitation Data'!$D$29,0,10*ROW('Sanitation Data'!D126)))</f>
        <v/>
      </c>
      <c r="CM132" s="281" t="str">
        <f ca="true">+IF(OFFSET('Sanitation Data'!$D$30,0,10*ROW('Sanitation Data'!D126))="","",OFFSET('Sanitation Data'!$D$30,0,10*ROW('Sanitation Data'!D126)))</f>
        <v/>
      </c>
      <c r="CN132" s="281" t="str">
        <f ca="true">+IF(OFFSET('Sanitation Data'!$D$31,0,10*ROW('Sanitation Data'!D126))="","",OFFSET('Sanitation Data'!$D$31,0,10*ROW('Sanitation Data'!D126)))</f>
        <v/>
      </c>
      <c r="CO132" s="281" t="str">
        <f ca="true">+IF(OFFSET('Sanitation Data'!$D$32,0,10*ROW('Sanitation Data'!D126))="","",OFFSET('Sanitation Data'!$D$32,0,10*ROW('Sanitation Data'!D126)))</f>
        <v/>
      </c>
      <c r="CP132" s="281" t="str">
        <f ca="true">+IF(OFFSET('Sanitation Data'!$E$28,0,10*ROW('Sanitation Data'!E126))="","",OFFSET('Sanitation Data'!$E$28,0,10*ROW('Sanitation Data'!E126)))</f>
        <v/>
      </c>
      <c r="CQ132" s="281" t="str">
        <f ca="true">+IF(OFFSET('Sanitation Data'!$E$29,0,10*ROW('Sanitation Data'!E126))="","",OFFSET('Sanitation Data'!$E$29,0,10*ROW('Sanitation Data'!E126)))</f>
        <v/>
      </c>
      <c r="CR132" s="281" t="str">
        <f ca="true">+IF(OFFSET('Sanitation Data'!$E$30,0,10*ROW('Sanitation Data'!E126))="","",OFFSET('Sanitation Data'!$E$30,0,10*ROW('Sanitation Data'!E126)))</f>
        <v/>
      </c>
      <c r="CS132" s="281" t="str">
        <f ca="true">+IF(OFFSET('Sanitation Data'!$E$31,0,10*ROW('Sanitation Data'!E126))="","",OFFSET('Sanitation Data'!$E$31,0,10*ROW('Sanitation Data'!E126)))</f>
        <v/>
      </c>
      <c r="CT132" s="281" t="str">
        <f ca="true">+IF(OFFSET('Sanitation Data'!$E$32,0,10*ROW('Sanitation Data'!E126))="","",OFFSET('Sanitation Data'!$E$32,0,10*ROW('Sanitation Data'!E126)))</f>
        <v/>
      </c>
      <c r="CU132" s="281" t="str">
        <f ca="true">+IF(OFFSET('Sanitation Data'!$F$28,0,10*ROW('Sanitation Data'!F126))="","",OFFSET('Sanitation Data'!$F$28,0,10*ROW('Sanitation Data'!F126)))</f>
        <v/>
      </c>
      <c r="CV132" s="281" t="str">
        <f ca="true">+IF(OFFSET('Sanitation Data'!$F$29,0,10*ROW('Sanitation Data'!F126))="","",OFFSET('Sanitation Data'!$F$29,0,10*ROW('Sanitation Data'!F126)))</f>
        <v/>
      </c>
      <c r="CW132" s="281" t="str">
        <f ca="true">+IF(OFFSET('Sanitation Data'!$F$30,0,10*ROW('Sanitation Data'!F126))="","",OFFSET('Sanitation Data'!$F$30,0,10*ROW('Sanitation Data'!F126)))</f>
        <v/>
      </c>
      <c r="CX132" s="281" t="str">
        <f ca="true">+IF(OFFSET('Sanitation Data'!$F$31,0,10*ROW('Sanitation Data'!F126))="","",OFFSET('Sanitation Data'!$F$31,0,10*ROW('Sanitation Data'!F126)))</f>
        <v/>
      </c>
      <c r="CY132" s="281" t="str">
        <f ca="true">+IF(OFFSET('Sanitation Data'!$F$32,0,10*ROW('Sanitation Data'!F126))="","",OFFSET('Sanitation Data'!$F$32,0,10*ROW('Sanitation Data'!F126)))</f>
        <v/>
      </c>
      <c r="CZ132" s="281" t="str">
        <f ca="true">+IF(OFFSET('Sanitation Data'!$G$28,0,10*ROW('Sanitation Data'!G126))="","",OFFSET('Sanitation Data'!$G$28,0,10*ROW('Sanitation Data'!G126)))</f>
        <v/>
      </c>
      <c r="DA132" s="281" t="str">
        <f ca="true">+IF(OFFSET('Sanitation Data'!$G$29,0,10*ROW('Sanitation Data'!G126))="","",OFFSET('Sanitation Data'!$G$29,0,10*ROW('Sanitation Data'!G126)))</f>
        <v/>
      </c>
      <c r="DB132" s="281" t="str">
        <f ca="true">+IF(OFFSET('Sanitation Data'!$G$30,0,10*ROW('Sanitation Data'!G126))="","",OFFSET('Sanitation Data'!$G$30,0,10*ROW('Sanitation Data'!G126)))</f>
        <v/>
      </c>
      <c r="DC132" s="281" t="str">
        <f ca="true">+IF(OFFSET('Sanitation Data'!$G$31,0,10*ROW('Sanitation Data'!G126))="","",OFFSET('Sanitation Data'!$G$31,0,10*ROW('Sanitation Data'!G126)))</f>
        <v/>
      </c>
      <c r="DD132" s="281" t="str">
        <f ca="true">+IF(OFFSET('Sanitation Data'!$G$32,0,10*ROW('Sanitation Data'!G126))="","",OFFSET('Sanitation Data'!$G$32,0,10*ROW('Sanitation Data'!G126)))</f>
        <v/>
      </c>
      <c r="DE132" s="281" t="str">
        <f ca="true">+IF(OFFSET('Sanitation Data'!$H$28,0,10*ROW('Sanitation Data'!H126))="","",OFFSET('Sanitation Data'!$H$28,0,10*ROW('Sanitation Data'!H126)))</f>
        <v/>
      </c>
      <c r="DF132" s="281" t="str">
        <f ca="true">+IF(OFFSET('Sanitation Data'!$H$29,0,10*ROW('Sanitation Data'!H126))="","",OFFSET('Sanitation Data'!$H$29,0,10*ROW('Sanitation Data'!H126)))</f>
        <v/>
      </c>
      <c r="DG132" s="281" t="str">
        <f ca="true">+IF(OFFSET('Sanitation Data'!$H$30,0,10*ROW('Sanitation Data'!H126))="","",OFFSET('Sanitation Data'!$H$30,0,10*ROW('Sanitation Data'!H126)))</f>
        <v/>
      </c>
      <c r="DH132" s="281" t="str">
        <f ca="true">+IF(OFFSET('Sanitation Data'!$H$31,0,10*ROW('Sanitation Data'!H126))="","",OFFSET('Sanitation Data'!$H$31,0,10*ROW('Sanitation Data'!H126)))</f>
        <v/>
      </c>
      <c r="DI132" s="281" t="str">
        <f ca="true">+IF(OFFSET('Sanitation Data'!$H$32,0,10*ROW('Sanitation Data'!H126))="","",OFFSET('Sanitation Data'!$H$32,0,10*ROW('Sanitation Data'!H126)))</f>
        <v/>
      </c>
      <c r="DJ132" s="281" t="str">
        <f ca="true">+IF(OFFSET('Sanitation Data'!$I$28,0,10*ROW('Sanitation Data'!I126))="","",OFFSET('Sanitation Data'!$I$28,0,10*ROW('Sanitation Data'!I126)))</f>
        <v/>
      </c>
      <c r="DK132" s="281" t="str">
        <f ca="true">+IF(OFFSET('Sanitation Data'!$I$29,0,10*ROW('Sanitation Data'!I126))="","",OFFSET('Sanitation Data'!$I$29,0,10*ROW('Sanitation Data'!I126)))</f>
        <v/>
      </c>
      <c r="DL132" s="281" t="str">
        <f ca="true">+IF(OFFSET('Sanitation Data'!$I$30,0,10*ROW('Sanitation Data'!I126))="","",OFFSET('Sanitation Data'!$I$30,0,10*ROW('Sanitation Data'!I126)))</f>
        <v/>
      </c>
      <c r="DM132" s="281" t="str">
        <f ca="true">+IF(OFFSET('Sanitation Data'!$I$31,0,10*ROW('Sanitation Data'!I126))="","",OFFSET('Sanitation Data'!$I$31,0,10*ROW('Sanitation Data'!I126)))</f>
        <v/>
      </c>
      <c r="DN132" s="281" t="str">
        <f ca="true">+IF(OFFSET('Sanitation Data'!$I$32,0,10*ROW('Sanitation Data'!I126))="","",OFFSET('Sanitation Data'!$I$32,0,10*ROW('Sanitation Data'!I126)))</f>
        <v/>
      </c>
      <c r="DO132" s="281" t="str">
        <f ca="true">+IF(OFFSET('Hygiene Data'!$D$11,0,10*ROW('Hygiene Data'!D126))="","",OFFSET('Hygiene Data'!$D$11,0,10*ROW('Hygiene Data'!D126)))</f>
        <v/>
      </c>
      <c r="DP132" s="281" t="str">
        <f ca="true">+IF(OFFSET('Hygiene Data'!$D$12,0,10*ROW('Hygiene Data'!D126))="","",OFFSET('Hygiene Data'!$D$12,0,10*ROW('Hygiene Data'!D126)))</f>
        <v/>
      </c>
      <c r="DQ132" s="281" t="str">
        <f ca="true">+IF(OFFSET('Hygiene Data'!$D$13,0,10*ROW('Hygiene Data'!D126))="","",OFFSET('Hygiene Data'!$D$13,0,10*ROW('Hygiene Data'!D126)))</f>
        <v/>
      </c>
      <c r="DR132" s="281" t="str">
        <f ca="true">+IF(OFFSET('Hygiene Data'!$E$11,0,10*ROW('Hygiene Data'!E126))="","",OFFSET('Hygiene Data'!$E$11,0,10*ROW('Hygiene Data'!E126)))</f>
        <v/>
      </c>
      <c r="DS132" s="281" t="str">
        <f ca="true">+IF(OFFSET('Hygiene Data'!$E$12,0,10*ROW('Hygiene Data'!E126))="","",OFFSET('Hygiene Data'!$E$12,0,10*ROW('Hygiene Data'!E126)))</f>
        <v/>
      </c>
      <c r="DT132" s="281" t="str">
        <f ca="true">+IF(OFFSET('Hygiene Data'!$E$13,0,10*ROW('Hygiene Data'!E126))="","",OFFSET('Hygiene Data'!$E$13,0,10*ROW('Hygiene Data'!E126)))</f>
        <v/>
      </c>
      <c r="DU132" s="281" t="str">
        <f ca="true">+IF(OFFSET('Hygiene Data'!$F$11,0,10*ROW('Hygiene Data'!F126))="","",OFFSET('Hygiene Data'!$F$11,0,10*ROW('Hygiene Data'!F126)))</f>
        <v/>
      </c>
      <c r="DV132" s="281" t="str">
        <f ca="true">+IF(OFFSET('Hygiene Data'!$F$12,0,10*ROW('Hygiene Data'!F126))="","",OFFSET('Hygiene Data'!$F$12,0,10*ROW('Hygiene Data'!F126)))</f>
        <v/>
      </c>
      <c r="DW132" s="281" t="str">
        <f ca="true">+IF(OFFSET('Hygiene Data'!$F$13,0,10*ROW('Hygiene Data'!F126))="","",OFFSET('Hygiene Data'!$F$13,0,10*ROW('Hygiene Data'!F126)))</f>
        <v/>
      </c>
      <c r="DX132" s="281" t="str">
        <f ca="true">+IF(OFFSET('Hygiene Data'!$G$11,0,10*ROW('Hygiene Data'!G126))="","",OFFSET('Hygiene Data'!$G$11,0,10*ROW('Hygiene Data'!G126)))</f>
        <v/>
      </c>
      <c r="DY132" s="281" t="str">
        <f ca="true">+IF(OFFSET('Hygiene Data'!$G$12,0,10*ROW('Hygiene Data'!G126))="","",OFFSET('Hygiene Data'!$G$12,0,10*ROW('Hygiene Data'!G126)))</f>
        <v/>
      </c>
      <c r="DZ132" s="281" t="str">
        <f ca="true">+IF(OFFSET('Hygiene Data'!$G$13,0,10*ROW('Hygiene Data'!G126))="","",OFFSET('Hygiene Data'!$G$13,0,10*ROW('Hygiene Data'!G126)))</f>
        <v/>
      </c>
      <c r="EA132" s="281" t="str">
        <f ca="true">+IF(OFFSET('Hygiene Data'!$H$11,0,10*ROW('Hygiene Data'!H126))="","",OFFSET('Hygiene Data'!$H$11,0,10*ROW('Hygiene Data'!H126)))</f>
        <v/>
      </c>
      <c r="EB132" s="281" t="str">
        <f ca="true">+IF(OFFSET('Hygiene Data'!$H$12,0,10*ROW('Hygiene Data'!H126))="","",OFFSET('Hygiene Data'!$H$12,0,10*ROW('Hygiene Data'!H126)))</f>
        <v/>
      </c>
      <c r="EC132" s="281" t="str">
        <f ca="true">+IF(OFFSET('Hygiene Data'!$H$13,0,10*ROW('Hygiene Data'!H126))="","",OFFSET('Hygiene Data'!$H$13,0,10*ROW('Hygiene Data'!H126)))</f>
        <v/>
      </c>
      <c r="ED132" s="281" t="str">
        <f ca="true">+IF(OFFSET('Hygiene Data'!$I$11,0,10*ROW('Hygiene Data'!I126))="","",OFFSET('Hygiene Data'!$I$11,0,10*ROW('Hygiene Data'!I126)))</f>
        <v/>
      </c>
      <c r="EE132" s="281" t="str">
        <f ca="true">+IF(OFFSET('Hygiene Data'!$I$12,0,10*ROW('Hygiene Data'!I126))="","",OFFSET('Hygiene Data'!$I$12,0,10*ROW('Hygiene Data'!I126)))</f>
        <v/>
      </c>
      <c r="EF132" s="281"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7"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1"/>
      <c r="BS133" s="281" t="str">
        <f ca="true">+IF(OFFSET('Water Data'!$D$27,0,10*ROW('Water Data'!D127))="","",OFFSET('Water Data'!$D$27,0,10*ROW('Water Data'!D127)))</f>
        <v/>
      </c>
      <c r="BT133" s="281" t="str">
        <f ca="true">+IF(OFFSET('Water Data'!$D$28,0,10*ROW('Water Data'!D127))="","",OFFSET('Water Data'!$D$28,0,10*ROW('Water Data'!D127)))</f>
        <v/>
      </c>
      <c r="BU133" s="281" t="str">
        <f ca="true">+IF(OFFSET('Water Data'!$D$29,0,10*ROW('Water Data'!D127))="","",OFFSET('Water Data'!$D$29,0,10*ROW('Water Data'!D127)))</f>
        <v/>
      </c>
      <c r="BV133" s="281" t="str">
        <f ca="true">+IF(OFFSET('Water Data'!$E$27,0,10*ROW('Water Data'!E127))="","",OFFSET('Water Data'!$E$27,0,10*ROW('Water Data'!E127)))</f>
        <v/>
      </c>
      <c r="BW133" s="281" t="str">
        <f ca="true">+IF(OFFSET('Water Data'!$E$28,0,10*ROW('Water Data'!E127))="","",OFFSET('Water Data'!$E$28,0,10*ROW('Water Data'!E127)))</f>
        <v/>
      </c>
      <c r="BX133" s="281" t="str">
        <f ca="true">+IF(OFFSET('Water Data'!$E$29,0,10*ROW('Water Data'!E127))="","",OFFSET('Water Data'!$E$29,0,10*ROW('Water Data'!E127)))</f>
        <v/>
      </c>
      <c r="BY133" s="281" t="str">
        <f ca="true">+IF(OFFSET('Water Data'!$F$27,0,10*ROW('Water Data'!F127))="","",OFFSET('Water Data'!$F$27,0,10*ROW('Water Data'!F127)))</f>
        <v/>
      </c>
      <c r="BZ133" s="281" t="str">
        <f ca="true">+IF(OFFSET('Water Data'!$F$28,0,10*ROW('Water Data'!F127))="","",OFFSET('Water Data'!$F$28,0,10*ROW('Water Data'!F127)))</f>
        <v/>
      </c>
      <c r="CA133" s="281" t="str">
        <f ca="true">+IF(OFFSET('Water Data'!$F$29,0,10*ROW('Water Data'!F127))="","",OFFSET('Water Data'!$F$29,0,10*ROW('Water Data'!F127)))</f>
        <v/>
      </c>
      <c r="CB133" s="281" t="str">
        <f ca="true">+IF(OFFSET('Water Data'!$G$27,0,10*ROW('Water Data'!G127))="","",OFFSET('Water Data'!$G$27,0,10*ROW('Water Data'!G127)))</f>
        <v/>
      </c>
      <c r="CC133" s="281" t="str">
        <f ca="true">+IF(OFFSET('Water Data'!$G$28,0,10*ROW('Water Data'!G127))="","",OFFSET('Water Data'!$G$28,0,10*ROW('Water Data'!G127)))</f>
        <v/>
      </c>
      <c r="CD133" s="281" t="str">
        <f ca="true">+IF(OFFSET('Water Data'!$G$29,0,10*ROW('Water Data'!G127))="","",OFFSET('Water Data'!$G$29,0,10*ROW('Water Data'!G127)))</f>
        <v/>
      </c>
      <c r="CE133" s="281" t="str">
        <f ca="true">+IF(OFFSET('Water Data'!$H$27,0,10*ROW('Water Data'!H127))="","",OFFSET('Water Data'!$H$27,0,10*ROW('Water Data'!H127)))</f>
        <v/>
      </c>
      <c r="CF133" s="281" t="str">
        <f ca="true">+IF(OFFSET('Water Data'!$H$28,0,10*ROW('Water Data'!H127))="","",OFFSET('Water Data'!$H$28,0,10*ROW('Water Data'!H127)))</f>
        <v/>
      </c>
      <c r="CG133" s="281" t="str">
        <f ca="true">+IF(OFFSET('Water Data'!$H$29,0,10*ROW('Water Data'!H127))="","",OFFSET('Water Data'!$H$29,0,10*ROW('Water Data'!H127)))</f>
        <v/>
      </c>
      <c r="CH133" s="281" t="str">
        <f ca="true">+IF(OFFSET('Water Data'!$I$27,0,10*ROW('Water Data'!I127))="","",OFFSET('Water Data'!$I$27,0,10*ROW('Water Data'!I127)))</f>
        <v/>
      </c>
      <c r="CI133" s="281" t="str">
        <f ca="true">+IF(OFFSET('Water Data'!$I$28,0,10*ROW('Water Data'!I127))="","",OFFSET('Water Data'!$I$28,0,10*ROW('Water Data'!I127)))</f>
        <v/>
      </c>
      <c r="CJ133" s="281" t="str">
        <f ca="true">+IF(OFFSET('Water Data'!$I$29,0,10*ROW('Water Data'!I127))="","",OFFSET('Water Data'!$I$29,0,10*ROW('Water Data'!I127)))</f>
        <v/>
      </c>
      <c r="CK133" s="281" t="str">
        <f ca="true">+IF(OFFSET('Sanitation Data'!$D$28,0,10*ROW('Sanitation Data'!D127))="","",OFFSET('Sanitation Data'!$D$28,0,10*ROW('Sanitation Data'!D127)))</f>
        <v/>
      </c>
      <c r="CL133" s="281" t="str">
        <f ca="true">+IF(OFFSET('Sanitation Data'!$D$29,0,10*ROW('Sanitation Data'!D127))="","",OFFSET('Sanitation Data'!$D$29,0,10*ROW('Sanitation Data'!D127)))</f>
        <v/>
      </c>
      <c r="CM133" s="281" t="str">
        <f ca="true">+IF(OFFSET('Sanitation Data'!$D$30,0,10*ROW('Sanitation Data'!D127))="","",OFFSET('Sanitation Data'!$D$30,0,10*ROW('Sanitation Data'!D127)))</f>
        <v/>
      </c>
      <c r="CN133" s="281" t="str">
        <f ca="true">+IF(OFFSET('Sanitation Data'!$D$31,0,10*ROW('Sanitation Data'!D127))="","",OFFSET('Sanitation Data'!$D$31,0,10*ROW('Sanitation Data'!D127)))</f>
        <v/>
      </c>
      <c r="CO133" s="281" t="str">
        <f ca="true">+IF(OFFSET('Sanitation Data'!$D$32,0,10*ROW('Sanitation Data'!D127))="","",OFFSET('Sanitation Data'!$D$32,0,10*ROW('Sanitation Data'!D127)))</f>
        <v/>
      </c>
      <c r="CP133" s="281" t="str">
        <f ca="true">+IF(OFFSET('Sanitation Data'!$E$28,0,10*ROW('Sanitation Data'!E127))="","",OFFSET('Sanitation Data'!$E$28,0,10*ROW('Sanitation Data'!E127)))</f>
        <v/>
      </c>
      <c r="CQ133" s="281" t="str">
        <f ca="true">+IF(OFFSET('Sanitation Data'!$E$29,0,10*ROW('Sanitation Data'!E127))="","",OFFSET('Sanitation Data'!$E$29,0,10*ROW('Sanitation Data'!E127)))</f>
        <v/>
      </c>
      <c r="CR133" s="281" t="str">
        <f ca="true">+IF(OFFSET('Sanitation Data'!$E$30,0,10*ROW('Sanitation Data'!E127))="","",OFFSET('Sanitation Data'!$E$30,0,10*ROW('Sanitation Data'!E127)))</f>
        <v/>
      </c>
      <c r="CS133" s="281" t="str">
        <f ca="true">+IF(OFFSET('Sanitation Data'!$E$31,0,10*ROW('Sanitation Data'!E127))="","",OFFSET('Sanitation Data'!$E$31,0,10*ROW('Sanitation Data'!E127)))</f>
        <v/>
      </c>
      <c r="CT133" s="281" t="str">
        <f ca="true">+IF(OFFSET('Sanitation Data'!$E$32,0,10*ROW('Sanitation Data'!E127))="","",OFFSET('Sanitation Data'!$E$32,0,10*ROW('Sanitation Data'!E127)))</f>
        <v/>
      </c>
      <c r="CU133" s="281" t="str">
        <f ca="true">+IF(OFFSET('Sanitation Data'!$F$28,0,10*ROW('Sanitation Data'!F127))="","",OFFSET('Sanitation Data'!$F$28,0,10*ROW('Sanitation Data'!F127)))</f>
        <v/>
      </c>
      <c r="CV133" s="281" t="str">
        <f ca="true">+IF(OFFSET('Sanitation Data'!$F$29,0,10*ROW('Sanitation Data'!F127))="","",OFFSET('Sanitation Data'!$F$29,0,10*ROW('Sanitation Data'!F127)))</f>
        <v/>
      </c>
      <c r="CW133" s="281" t="str">
        <f ca="true">+IF(OFFSET('Sanitation Data'!$F$30,0,10*ROW('Sanitation Data'!F127))="","",OFFSET('Sanitation Data'!$F$30,0,10*ROW('Sanitation Data'!F127)))</f>
        <v/>
      </c>
      <c r="CX133" s="281" t="str">
        <f ca="true">+IF(OFFSET('Sanitation Data'!$F$31,0,10*ROW('Sanitation Data'!F127))="","",OFFSET('Sanitation Data'!$F$31,0,10*ROW('Sanitation Data'!F127)))</f>
        <v/>
      </c>
      <c r="CY133" s="281" t="str">
        <f ca="true">+IF(OFFSET('Sanitation Data'!$F$32,0,10*ROW('Sanitation Data'!F127))="","",OFFSET('Sanitation Data'!$F$32,0,10*ROW('Sanitation Data'!F127)))</f>
        <v/>
      </c>
      <c r="CZ133" s="281" t="str">
        <f ca="true">+IF(OFFSET('Sanitation Data'!$G$28,0,10*ROW('Sanitation Data'!G127))="","",OFFSET('Sanitation Data'!$G$28,0,10*ROW('Sanitation Data'!G127)))</f>
        <v/>
      </c>
      <c r="DA133" s="281" t="str">
        <f ca="true">+IF(OFFSET('Sanitation Data'!$G$29,0,10*ROW('Sanitation Data'!G127))="","",OFFSET('Sanitation Data'!$G$29,0,10*ROW('Sanitation Data'!G127)))</f>
        <v/>
      </c>
      <c r="DB133" s="281" t="str">
        <f ca="true">+IF(OFFSET('Sanitation Data'!$G$30,0,10*ROW('Sanitation Data'!G127))="","",OFFSET('Sanitation Data'!$G$30,0,10*ROW('Sanitation Data'!G127)))</f>
        <v/>
      </c>
      <c r="DC133" s="281" t="str">
        <f ca="true">+IF(OFFSET('Sanitation Data'!$G$31,0,10*ROW('Sanitation Data'!G127))="","",OFFSET('Sanitation Data'!$G$31,0,10*ROW('Sanitation Data'!G127)))</f>
        <v/>
      </c>
      <c r="DD133" s="281" t="str">
        <f ca="true">+IF(OFFSET('Sanitation Data'!$G$32,0,10*ROW('Sanitation Data'!G127))="","",OFFSET('Sanitation Data'!$G$32,0,10*ROW('Sanitation Data'!G127)))</f>
        <v/>
      </c>
      <c r="DE133" s="281" t="str">
        <f ca="true">+IF(OFFSET('Sanitation Data'!$H$28,0,10*ROW('Sanitation Data'!H127))="","",OFFSET('Sanitation Data'!$H$28,0,10*ROW('Sanitation Data'!H127)))</f>
        <v/>
      </c>
      <c r="DF133" s="281" t="str">
        <f ca="true">+IF(OFFSET('Sanitation Data'!$H$29,0,10*ROW('Sanitation Data'!H127))="","",OFFSET('Sanitation Data'!$H$29,0,10*ROW('Sanitation Data'!H127)))</f>
        <v/>
      </c>
      <c r="DG133" s="281" t="str">
        <f ca="true">+IF(OFFSET('Sanitation Data'!$H$30,0,10*ROW('Sanitation Data'!H127))="","",OFFSET('Sanitation Data'!$H$30,0,10*ROW('Sanitation Data'!H127)))</f>
        <v/>
      </c>
      <c r="DH133" s="281" t="str">
        <f ca="true">+IF(OFFSET('Sanitation Data'!$H$31,0,10*ROW('Sanitation Data'!H127))="","",OFFSET('Sanitation Data'!$H$31,0,10*ROW('Sanitation Data'!H127)))</f>
        <v/>
      </c>
      <c r="DI133" s="281" t="str">
        <f ca="true">+IF(OFFSET('Sanitation Data'!$H$32,0,10*ROW('Sanitation Data'!H127))="","",OFFSET('Sanitation Data'!$H$32,0,10*ROW('Sanitation Data'!H127)))</f>
        <v/>
      </c>
      <c r="DJ133" s="281" t="str">
        <f ca="true">+IF(OFFSET('Sanitation Data'!$I$28,0,10*ROW('Sanitation Data'!I127))="","",OFFSET('Sanitation Data'!$I$28,0,10*ROW('Sanitation Data'!I127)))</f>
        <v/>
      </c>
      <c r="DK133" s="281" t="str">
        <f ca="true">+IF(OFFSET('Sanitation Data'!$I$29,0,10*ROW('Sanitation Data'!I127))="","",OFFSET('Sanitation Data'!$I$29,0,10*ROW('Sanitation Data'!I127)))</f>
        <v/>
      </c>
      <c r="DL133" s="281" t="str">
        <f ca="true">+IF(OFFSET('Sanitation Data'!$I$30,0,10*ROW('Sanitation Data'!I127))="","",OFFSET('Sanitation Data'!$I$30,0,10*ROW('Sanitation Data'!I127)))</f>
        <v/>
      </c>
      <c r="DM133" s="281" t="str">
        <f ca="true">+IF(OFFSET('Sanitation Data'!$I$31,0,10*ROW('Sanitation Data'!I127))="","",OFFSET('Sanitation Data'!$I$31,0,10*ROW('Sanitation Data'!I127)))</f>
        <v/>
      </c>
      <c r="DN133" s="281" t="str">
        <f ca="true">+IF(OFFSET('Sanitation Data'!$I$32,0,10*ROW('Sanitation Data'!I127))="","",OFFSET('Sanitation Data'!$I$32,0,10*ROW('Sanitation Data'!I127)))</f>
        <v/>
      </c>
      <c r="DO133" s="281" t="str">
        <f ca="true">+IF(OFFSET('Hygiene Data'!$D$11,0,10*ROW('Hygiene Data'!D127))="","",OFFSET('Hygiene Data'!$D$11,0,10*ROW('Hygiene Data'!D127)))</f>
        <v/>
      </c>
      <c r="DP133" s="281" t="str">
        <f ca="true">+IF(OFFSET('Hygiene Data'!$D$12,0,10*ROW('Hygiene Data'!D127))="","",OFFSET('Hygiene Data'!$D$12,0,10*ROW('Hygiene Data'!D127)))</f>
        <v/>
      </c>
      <c r="DQ133" s="281" t="str">
        <f ca="true">+IF(OFFSET('Hygiene Data'!$D$13,0,10*ROW('Hygiene Data'!D127))="","",OFFSET('Hygiene Data'!$D$13,0,10*ROW('Hygiene Data'!D127)))</f>
        <v/>
      </c>
      <c r="DR133" s="281" t="str">
        <f ca="true">+IF(OFFSET('Hygiene Data'!$E$11,0,10*ROW('Hygiene Data'!E127))="","",OFFSET('Hygiene Data'!$E$11,0,10*ROW('Hygiene Data'!E127)))</f>
        <v/>
      </c>
      <c r="DS133" s="281" t="str">
        <f ca="true">+IF(OFFSET('Hygiene Data'!$E$12,0,10*ROW('Hygiene Data'!E127))="","",OFFSET('Hygiene Data'!$E$12,0,10*ROW('Hygiene Data'!E127)))</f>
        <v/>
      </c>
      <c r="DT133" s="281" t="str">
        <f ca="true">+IF(OFFSET('Hygiene Data'!$E$13,0,10*ROW('Hygiene Data'!E127))="","",OFFSET('Hygiene Data'!$E$13,0,10*ROW('Hygiene Data'!E127)))</f>
        <v/>
      </c>
      <c r="DU133" s="281" t="str">
        <f ca="true">+IF(OFFSET('Hygiene Data'!$F$11,0,10*ROW('Hygiene Data'!F127))="","",OFFSET('Hygiene Data'!$F$11,0,10*ROW('Hygiene Data'!F127)))</f>
        <v/>
      </c>
      <c r="DV133" s="281" t="str">
        <f ca="true">+IF(OFFSET('Hygiene Data'!$F$12,0,10*ROW('Hygiene Data'!F127))="","",OFFSET('Hygiene Data'!$F$12,0,10*ROW('Hygiene Data'!F127)))</f>
        <v/>
      </c>
      <c r="DW133" s="281" t="str">
        <f ca="true">+IF(OFFSET('Hygiene Data'!$F$13,0,10*ROW('Hygiene Data'!F127))="","",OFFSET('Hygiene Data'!$F$13,0,10*ROW('Hygiene Data'!F127)))</f>
        <v/>
      </c>
      <c r="DX133" s="281" t="str">
        <f ca="true">+IF(OFFSET('Hygiene Data'!$G$11,0,10*ROW('Hygiene Data'!G127))="","",OFFSET('Hygiene Data'!$G$11,0,10*ROW('Hygiene Data'!G127)))</f>
        <v/>
      </c>
      <c r="DY133" s="281" t="str">
        <f ca="true">+IF(OFFSET('Hygiene Data'!$G$12,0,10*ROW('Hygiene Data'!G127))="","",OFFSET('Hygiene Data'!$G$12,0,10*ROW('Hygiene Data'!G127)))</f>
        <v/>
      </c>
      <c r="DZ133" s="281" t="str">
        <f ca="true">+IF(OFFSET('Hygiene Data'!$G$13,0,10*ROW('Hygiene Data'!G127))="","",OFFSET('Hygiene Data'!$G$13,0,10*ROW('Hygiene Data'!G127)))</f>
        <v/>
      </c>
      <c r="EA133" s="281" t="str">
        <f ca="true">+IF(OFFSET('Hygiene Data'!$H$11,0,10*ROW('Hygiene Data'!H127))="","",OFFSET('Hygiene Data'!$H$11,0,10*ROW('Hygiene Data'!H127)))</f>
        <v/>
      </c>
      <c r="EB133" s="281" t="str">
        <f ca="true">+IF(OFFSET('Hygiene Data'!$H$12,0,10*ROW('Hygiene Data'!H127))="","",OFFSET('Hygiene Data'!$H$12,0,10*ROW('Hygiene Data'!H127)))</f>
        <v/>
      </c>
      <c r="EC133" s="281" t="str">
        <f ca="true">+IF(OFFSET('Hygiene Data'!$H$13,0,10*ROW('Hygiene Data'!H127))="","",OFFSET('Hygiene Data'!$H$13,0,10*ROW('Hygiene Data'!H127)))</f>
        <v/>
      </c>
      <c r="ED133" s="281" t="str">
        <f ca="true">+IF(OFFSET('Hygiene Data'!$I$11,0,10*ROW('Hygiene Data'!I127))="","",OFFSET('Hygiene Data'!$I$11,0,10*ROW('Hygiene Data'!I127)))</f>
        <v/>
      </c>
      <c r="EE133" s="281" t="str">
        <f ca="true">+IF(OFFSET('Hygiene Data'!$I$12,0,10*ROW('Hygiene Data'!I127))="","",OFFSET('Hygiene Data'!$I$12,0,10*ROW('Hygiene Data'!I127)))</f>
        <v/>
      </c>
      <c r="EF133" s="281"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7"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1"/>
      <c r="BS134" s="281" t="str">
        <f ca="true">+IF(OFFSET('Water Data'!$D$27,0,10*ROW('Water Data'!D128))="","",OFFSET('Water Data'!$D$27,0,10*ROW('Water Data'!D128)))</f>
        <v/>
      </c>
      <c r="BT134" s="281" t="str">
        <f ca="true">+IF(OFFSET('Water Data'!$D$28,0,10*ROW('Water Data'!D128))="","",OFFSET('Water Data'!$D$28,0,10*ROW('Water Data'!D128)))</f>
        <v/>
      </c>
      <c r="BU134" s="281" t="str">
        <f ca="true">+IF(OFFSET('Water Data'!$D$29,0,10*ROW('Water Data'!D128))="","",OFFSET('Water Data'!$D$29,0,10*ROW('Water Data'!D128)))</f>
        <v/>
      </c>
      <c r="BV134" s="281" t="str">
        <f ca="true">+IF(OFFSET('Water Data'!$E$27,0,10*ROW('Water Data'!E128))="","",OFFSET('Water Data'!$E$27,0,10*ROW('Water Data'!E128)))</f>
        <v/>
      </c>
      <c r="BW134" s="281" t="str">
        <f ca="true">+IF(OFFSET('Water Data'!$E$28,0,10*ROW('Water Data'!E128))="","",OFFSET('Water Data'!$E$28,0,10*ROW('Water Data'!E128)))</f>
        <v/>
      </c>
      <c r="BX134" s="281" t="str">
        <f ca="true">+IF(OFFSET('Water Data'!$E$29,0,10*ROW('Water Data'!E128))="","",OFFSET('Water Data'!$E$29,0,10*ROW('Water Data'!E128)))</f>
        <v/>
      </c>
      <c r="BY134" s="281" t="str">
        <f ca="true">+IF(OFFSET('Water Data'!$F$27,0,10*ROW('Water Data'!F128))="","",OFFSET('Water Data'!$F$27,0,10*ROW('Water Data'!F128)))</f>
        <v/>
      </c>
      <c r="BZ134" s="281" t="str">
        <f ca="true">+IF(OFFSET('Water Data'!$F$28,0,10*ROW('Water Data'!F128))="","",OFFSET('Water Data'!$F$28,0,10*ROW('Water Data'!F128)))</f>
        <v/>
      </c>
      <c r="CA134" s="281" t="str">
        <f ca="true">+IF(OFFSET('Water Data'!$F$29,0,10*ROW('Water Data'!F128))="","",OFFSET('Water Data'!$F$29,0,10*ROW('Water Data'!F128)))</f>
        <v/>
      </c>
      <c r="CB134" s="281" t="str">
        <f ca="true">+IF(OFFSET('Water Data'!$G$27,0,10*ROW('Water Data'!G128))="","",OFFSET('Water Data'!$G$27,0,10*ROW('Water Data'!G128)))</f>
        <v/>
      </c>
      <c r="CC134" s="281" t="str">
        <f ca="true">+IF(OFFSET('Water Data'!$G$28,0,10*ROW('Water Data'!G128))="","",OFFSET('Water Data'!$G$28,0,10*ROW('Water Data'!G128)))</f>
        <v/>
      </c>
      <c r="CD134" s="281" t="str">
        <f ca="true">+IF(OFFSET('Water Data'!$G$29,0,10*ROW('Water Data'!G128))="","",OFFSET('Water Data'!$G$29,0,10*ROW('Water Data'!G128)))</f>
        <v/>
      </c>
      <c r="CE134" s="281" t="str">
        <f ca="true">+IF(OFFSET('Water Data'!$H$27,0,10*ROW('Water Data'!H128))="","",OFFSET('Water Data'!$H$27,0,10*ROW('Water Data'!H128)))</f>
        <v/>
      </c>
      <c r="CF134" s="281" t="str">
        <f ca="true">+IF(OFFSET('Water Data'!$H$28,0,10*ROW('Water Data'!H128))="","",OFFSET('Water Data'!$H$28,0,10*ROW('Water Data'!H128)))</f>
        <v/>
      </c>
      <c r="CG134" s="281" t="str">
        <f ca="true">+IF(OFFSET('Water Data'!$H$29,0,10*ROW('Water Data'!H128))="","",OFFSET('Water Data'!$H$29,0,10*ROW('Water Data'!H128)))</f>
        <v/>
      </c>
      <c r="CH134" s="281" t="str">
        <f ca="true">+IF(OFFSET('Water Data'!$I$27,0,10*ROW('Water Data'!I128))="","",OFFSET('Water Data'!$I$27,0,10*ROW('Water Data'!I128)))</f>
        <v/>
      </c>
      <c r="CI134" s="281" t="str">
        <f ca="true">+IF(OFFSET('Water Data'!$I$28,0,10*ROW('Water Data'!I128))="","",OFFSET('Water Data'!$I$28,0,10*ROW('Water Data'!I128)))</f>
        <v/>
      </c>
      <c r="CJ134" s="281" t="str">
        <f ca="true">+IF(OFFSET('Water Data'!$I$29,0,10*ROW('Water Data'!I128))="","",OFFSET('Water Data'!$I$29,0,10*ROW('Water Data'!I128)))</f>
        <v/>
      </c>
      <c r="CK134" s="281" t="str">
        <f ca="true">+IF(OFFSET('Sanitation Data'!$D$28,0,10*ROW('Sanitation Data'!D128))="","",OFFSET('Sanitation Data'!$D$28,0,10*ROW('Sanitation Data'!D128)))</f>
        <v/>
      </c>
      <c r="CL134" s="281" t="str">
        <f ca="true">+IF(OFFSET('Sanitation Data'!$D$29,0,10*ROW('Sanitation Data'!D128))="","",OFFSET('Sanitation Data'!$D$29,0,10*ROW('Sanitation Data'!D128)))</f>
        <v/>
      </c>
      <c r="CM134" s="281" t="str">
        <f ca="true">+IF(OFFSET('Sanitation Data'!$D$30,0,10*ROW('Sanitation Data'!D128))="","",OFFSET('Sanitation Data'!$D$30,0,10*ROW('Sanitation Data'!D128)))</f>
        <v/>
      </c>
      <c r="CN134" s="281" t="str">
        <f ca="true">+IF(OFFSET('Sanitation Data'!$D$31,0,10*ROW('Sanitation Data'!D128))="","",OFFSET('Sanitation Data'!$D$31,0,10*ROW('Sanitation Data'!D128)))</f>
        <v/>
      </c>
      <c r="CO134" s="281" t="str">
        <f ca="true">+IF(OFFSET('Sanitation Data'!$D$32,0,10*ROW('Sanitation Data'!D128))="","",OFFSET('Sanitation Data'!$D$32,0,10*ROW('Sanitation Data'!D128)))</f>
        <v/>
      </c>
      <c r="CP134" s="281" t="str">
        <f ca="true">+IF(OFFSET('Sanitation Data'!$E$28,0,10*ROW('Sanitation Data'!E128))="","",OFFSET('Sanitation Data'!$E$28,0,10*ROW('Sanitation Data'!E128)))</f>
        <v/>
      </c>
      <c r="CQ134" s="281" t="str">
        <f ca="true">+IF(OFFSET('Sanitation Data'!$E$29,0,10*ROW('Sanitation Data'!E128))="","",OFFSET('Sanitation Data'!$E$29,0,10*ROW('Sanitation Data'!E128)))</f>
        <v/>
      </c>
      <c r="CR134" s="281" t="str">
        <f ca="true">+IF(OFFSET('Sanitation Data'!$E$30,0,10*ROW('Sanitation Data'!E128))="","",OFFSET('Sanitation Data'!$E$30,0,10*ROW('Sanitation Data'!E128)))</f>
        <v/>
      </c>
      <c r="CS134" s="281" t="str">
        <f ca="true">+IF(OFFSET('Sanitation Data'!$E$31,0,10*ROW('Sanitation Data'!E128))="","",OFFSET('Sanitation Data'!$E$31,0,10*ROW('Sanitation Data'!E128)))</f>
        <v/>
      </c>
      <c r="CT134" s="281" t="str">
        <f ca="true">+IF(OFFSET('Sanitation Data'!$E$32,0,10*ROW('Sanitation Data'!E128))="","",OFFSET('Sanitation Data'!$E$32,0,10*ROW('Sanitation Data'!E128)))</f>
        <v/>
      </c>
      <c r="CU134" s="281" t="str">
        <f ca="true">+IF(OFFSET('Sanitation Data'!$F$28,0,10*ROW('Sanitation Data'!F128))="","",OFFSET('Sanitation Data'!$F$28,0,10*ROW('Sanitation Data'!F128)))</f>
        <v/>
      </c>
      <c r="CV134" s="281" t="str">
        <f ca="true">+IF(OFFSET('Sanitation Data'!$F$29,0,10*ROW('Sanitation Data'!F128))="","",OFFSET('Sanitation Data'!$F$29,0,10*ROW('Sanitation Data'!F128)))</f>
        <v/>
      </c>
      <c r="CW134" s="281" t="str">
        <f ca="true">+IF(OFFSET('Sanitation Data'!$F$30,0,10*ROW('Sanitation Data'!F128))="","",OFFSET('Sanitation Data'!$F$30,0,10*ROW('Sanitation Data'!F128)))</f>
        <v/>
      </c>
      <c r="CX134" s="281" t="str">
        <f ca="true">+IF(OFFSET('Sanitation Data'!$F$31,0,10*ROW('Sanitation Data'!F128))="","",OFFSET('Sanitation Data'!$F$31,0,10*ROW('Sanitation Data'!F128)))</f>
        <v/>
      </c>
      <c r="CY134" s="281" t="str">
        <f ca="true">+IF(OFFSET('Sanitation Data'!$F$32,0,10*ROW('Sanitation Data'!F128))="","",OFFSET('Sanitation Data'!$F$32,0,10*ROW('Sanitation Data'!F128)))</f>
        <v/>
      </c>
      <c r="CZ134" s="281" t="str">
        <f ca="true">+IF(OFFSET('Sanitation Data'!$G$28,0,10*ROW('Sanitation Data'!G128))="","",OFFSET('Sanitation Data'!$G$28,0,10*ROW('Sanitation Data'!G128)))</f>
        <v/>
      </c>
      <c r="DA134" s="281" t="str">
        <f ca="true">+IF(OFFSET('Sanitation Data'!$G$29,0,10*ROW('Sanitation Data'!G128))="","",OFFSET('Sanitation Data'!$G$29,0,10*ROW('Sanitation Data'!G128)))</f>
        <v/>
      </c>
      <c r="DB134" s="281" t="str">
        <f ca="true">+IF(OFFSET('Sanitation Data'!$G$30,0,10*ROW('Sanitation Data'!G128))="","",OFFSET('Sanitation Data'!$G$30,0,10*ROW('Sanitation Data'!G128)))</f>
        <v/>
      </c>
      <c r="DC134" s="281" t="str">
        <f ca="true">+IF(OFFSET('Sanitation Data'!$G$31,0,10*ROW('Sanitation Data'!G128))="","",OFFSET('Sanitation Data'!$G$31,0,10*ROW('Sanitation Data'!G128)))</f>
        <v/>
      </c>
      <c r="DD134" s="281" t="str">
        <f ca="true">+IF(OFFSET('Sanitation Data'!$G$32,0,10*ROW('Sanitation Data'!G128))="","",OFFSET('Sanitation Data'!$G$32,0,10*ROW('Sanitation Data'!G128)))</f>
        <v/>
      </c>
      <c r="DE134" s="281" t="str">
        <f ca="true">+IF(OFFSET('Sanitation Data'!$H$28,0,10*ROW('Sanitation Data'!H128))="","",OFFSET('Sanitation Data'!$H$28,0,10*ROW('Sanitation Data'!H128)))</f>
        <v/>
      </c>
      <c r="DF134" s="281" t="str">
        <f ca="true">+IF(OFFSET('Sanitation Data'!$H$29,0,10*ROW('Sanitation Data'!H128))="","",OFFSET('Sanitation Data'!$H$29,0,10*ROW('Sanitation Data'!H128)))</f>
        <v/>
      </c>
      <c r="DG134" s="281" t="str">
        <f ca="true">+IF(OFFSET('Sanitation Data'!$H$30,0,10*ROW('Sanitation Data'!H128))="","",OFFSET('Sanitation Data'!$H$30,0,10*ROW('Sanitation Data'!H128)))</f>
        <v/>
      </c>
      <c r="DH134" s="281" t="str">
        <f ca="true">+IF(OFFSET('Sanitation Data'!$H$31,0,10*ROW('Sanitation Data'!H128))="","",OFFSET('Sanitation Data'!$H$31,0,10*ROW('Sanitation Data'!H128)))</f>
        <v/>
      </c>
      <c r="DI134" s="281" t="str">
        <f ca="true">+IF(OFFSET('Sanitation Data'!$H$32,0,10*ROW('Sanitation Data'!H128))="","",OFFSET('Sanitation Data'!$H$32,0,10*ROW('Sanitation Data'!H128)))</f>
        <v/>
      </c>
      <c r="DJ134" s="281" t="str">
        <f ca="true">+IF(OFFSET('Sanitation Data'!$I$28,0,10*ROW('Sanitation Data'!I128))="","",OFFSET('Sanitation Data'!$I$28,0,10*ROW('Sanitation Data'!I128)))</f>
        <v/>
      </c>
      <c r="DK134" s="281" t="str">
        <f ca="true">+IF(OFFSET('Sanitation Data'!$I$29,0,10*ROW('Sanitation Data'!I128))="","",OFFSET('Sanitation Data'!$I$29,0,10*ROW('Sanitation Data'!I128)))</f>
        <v/>
      </c>
      <c r="DL134" s="281" t="str">
        <f ca="true">+IF(OFFSET('Sanitation Data'!$I$30,0,10*ROW('Sanitation Data'!I128))="","",OFFSET('Sanitation Data'!$I$30,0,10*ROW('Sanitation Data'!I128)))</f>
        <v/>
      </c>
      <c r="DM134" s="281" t="str">
        <f ca="true">+IF(OFFSET('Sanitation Data'!$I$31,0,10*ROW('Sanitation Data'!I128))="","",OFFSET('Sanitation Data'!$I$31,0,10*ROW('Sanitation Data'!I128)))</f>
        <v/>
      </c>
      <c r="DN134" s="281" t="str">
        <f ca="true">+IF(OFFSET('Sanitation Data'!$I$32,0,10*ROW('Sanitation Data'!I128))="","",OFFSET('Sanitation Data'!$I$32,0,10*ROW('Sanitation Data'!I128)))</f>
        <v/>
      </c>
      <c r="DO134" s="281" t="str">
        <f ca="true">+IF(OFFSET('Hygiene Data'!$D$11,0,10*ROW('Hygiene Data'!D128))="","",OFFSET('Hygiene Data'!$D$11,0,10*ROW('Hygiene Data'!D128)))</f>
        <v/>
      </c>
      <c r="DP134" s="281" t="str">
        <f ca="true">+IF(OFFSET('Hygiene Data'!$D$12,0,10*ROW('Hygiene Data'!D128))="","",OFFSET('Hygiene Data'!$D$12,0,10*ROW('Hygiene Data'!D128)))</f>
        <v/>
      </c>
      <c r="DQ134" s="281" t="str">
        <f ca="true">+IF(OFFSET('Hygiene Data'!$D$13,0,10*ROW('Hygiene Data'!D128))="","",OFFSET('Hygiene Data'!$D$13,0,10*ROW('Hygiene Data'!D128)))</f>
        <v/>
      </c>
      <c r="DR134" s="281" t="str">
        <f ca="true">+IF(OFFSET('Hygiene Data'!$E$11,0,10*ROW('Hygiene Data'!E128))="","",OFFSET('Hygiene Data'!$E$11,0,10*ROW('Hygiene Data'!E128)))</f>
        <v/>
      </c>
      <c r="DS134" s="281" t="str">
        <f ca="true">+IF(OFFSET('Hygiene Data'!$E$12,0,10*ROW('Hygiene Data'!E128))="","",OFFSET('Hygiene Data'!$E$12,0,10*ROW('Hygiene Data'!E128)))</f>
        <v/>
      </c>
      <c r="DT134" s="281" t="str">
        <f ca="true">+IF(OFFSET('Hygiene Data'!$E$13,0,10*ROW('Hygiene Data'!E128))="","",OFFSET('Hygiene Data'!$E$13,0,10*ROW('Hygiene Data'!E128)))</f>
        <v/>
      </c>
      <c r="DU134" s="281" t="str">
        <f ca="true">+IF(OFFSET('Hygiene Data'!$F$11,0,10*ROW('Hygiene Data'!F128))="","",OFFSET('Hygiene Data'!$F$11,0,10*ROW('Hygiene Data'!F128)))</f>
        <v/>
      </c>
      <c r="DV134" s="281" t="str">
        <f ca="true">+IF(OFFSET('Hygiene Data'!$F$12,0,10*ROW('Hygiene Data'!F128))="","",OFFSET('Hygiene Data'!$F$12,0,10*ROW('Hygiene Data'!F128)))</f>
        <v/>
      </c>
      <c r="DW134" s="281" t="str">
        <f ca="true">+IF(OFFSET('Hygiene Data'!$F$13,0,10*ROW('Hygiene Data'!F128))="","",OFFSET('Hygiene Data'!$F$13,0,10*ROW('Hygiene Data'!F128)))</f>
        <v/>
      </c>
      <c r="DX134" s="281" t="str">
        <f ca="true">+IF(OFFSET('Hygiene Data'!$G$11,0,10*ROW('Hygiene Data'!G128))="","",OFFSET('Hygiene Data'!$G$11,0,10*ROW('Hygiene Data'!G128)))</f>
        <v/>
      </c>
      <c r="DY134" s="281" t="str">
        <f ca="true">+IF(OFFSET('Hygiene Data'!$G$12,0,10*ROW('Hygiene Data'!G128))="","",OFFSET('Hygiene Data'!$G$12,0,10*ROW('Hygiene Data'!G128)))</f>
        <v/>
      </c>
      <c r="DZ134" s="281" t="str">
        <f ca="true">+IF(OFFSET('Hygiene Data'!$G$13,0,10*ROW('Hygiene Data'!G128))="","",OFFSET('Hygiene Data'!$G$13,0,10*ROW('Hygiene Data'!G128)))</f>
        <v/>
      </c>
      <c r="EA134" s="281" t="str">
        <f ca="true">+IF(OFFSET('Hygiene Data'!$H$11,0,10*ROW('Hygiene Data'!H128))="","",OFFSET('Hygiene Data'!$H$11,0,10*ROW('Hygiene Data'!H128)))</f>
        <v/>
      </c>
      <c r="EB134" s="281" t="str">
        <f ca="true">+IF(OFFSET('Hygiene Data'!$H$12,0,10*ROW('Hygiene Data'!H128))="","",OFFSET('Hygiene Data'!$H$12,0,10*ROW('Hygiene Data'!H128)))</f>
        <v/>
      </c>
      <c r="EC134" s="281" t="str">
        <f ca="true">+IF(OFFSET('Hygiene Data'!$H$13,0,10*ROW('Hygiene Data'!H128))="","",OFFSET('Hygiene Data'!$H$13,0,10*ROW('Hygiene Data'!H128)))</f>
        <v/>
      </c>
      <c r="ED134" s="281" t="str">
        <f ca="true">+IF(OFFSET('Hygiene Data'!$I$11,0,10*ROW('Hygiene Data'!I128))="","",OFFSET('Hygiene Data'!$I$11,0,10*ROW('Hygiene Data'!I128)))</f>
        <v/>
      </c>
      <c r="EE134" s="281" t="str">
        <f ca="true">+IF(OFFSET('Hygiene Data'!$I$12,0,10*ROW('Hygiene Data'!I128))="","",OFFSET('Hygiene Data'!$I$12,0,10*ROW('Hygiene Data'!I128)))</f>
        <v/>
      </c>
      <c r="EF134" s="281"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7"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1"/>
      <c r="BS135" s="281" t="str">
        <f ca="true">+IF(OFFSET('Water Data'!$D$27,0,10*ROW('Water Data'!D129))="","",OFFSET('Water Data'!$D$27,0,10*ROW('Water Data'!D129)))</f>
        <v/>
      </c>
      <c r="BT135" s="281" t="str">
        <f ca="true">+IF(OFFSET('Water Data'!$D$28,0,10*ROW('Water Data'!D129))="","",OFFSET('Water Data'!$D$28,0,10*ROW('Water Data'!D129)))</f>
        <v/>
      </c>
      <c r="BU135" s="281" t="str">
        <f ca="true">+IF(OFFSET('Water Data'!$D$29,0,10*ROW('Water Data'!D129))="","",OFFSET('Water Data'!$D$29,0,10*ROW('Water Data'!D129)))</f>
        <v/>
      </c>
      <c r="BV135" s="281" t="str">
        <f ca="true">+IF(OFFSET('Water Data'!$E$27,0,10*ROW('Water Data'!E129))="","",OFFSET('Water Data'!$E$27,0,10*ROW('Water Data'!E129)))</f>
        <v/>
      </c>
      <c r="BW135" s="281" t="str">
        <f ca="true">+IF(OFFSET('Water Data'!$E$28,0,10*ROW('Water Data'!E129))="","",OFFSET('Water Data'!$E$28,0,10*ROW('Water Data'!E129)))</f>
        <v/>
      </c>
      <c r="BX135" s="281" t="str">
        <f ca="true">+IF(OFFSET('Water Data'!$E$29,0,10*ROW('Water Data'!E129))="","",OFFSET('Water Data'!$E$29,0,10*ROW('Water Data'!E129)))</f>
        <v/>
      </c>
      <c r="BY135" s="281" t="str">
        <f ca="true">+IF(OFFSET('Water Data'!$F$27,0,10*ROW('Water Data'!F129))="","",OFFSET('Water Data'!$F$27,0,10*ROW('Water Data'!F129)))</f>
        <v/>
      </c>
      <c r="BZ135" s="281" t="str">
        <f ca="true">+IF(OFFSET('Water Data'!$F$28,0,10*ROW('Water Data'!F129))="","",OFFSET('Water Data'!$F$28,0,10*ROW('Water Data'!F129)))</f>
        <v/>
      </c>
      <c r="CA135" s="281" t="str">
        <f ca="true">+IF(OFFSET('Water Data'!$F$29,0,10*ROW('Water Data'!F129))="","",OFFSET('Water Data'!$F$29,0,10*ROW('Water Data'!F129)))</f>
        <v/>
      </c>
      <c r="CB135" s="281" t="str">
        <f ca="true">+IF(OFFSET('Water Data'!$G$27,0,10*ROW('Water Data'!G129))="","",OFFSET('Water Data'!$G$27,0,10*ROW('Water Data'!G129)))</f>
        <v/>
      </c>
      <c r="CC135" s="281" t="str">
        <f ca="true">+IF(OFFSET('Water Data'!$G$28,0,10*ROW('Water Data'!G129))="","",OFFSET('Water Data'!$G$28,0,10*ROW('Water Data'!G129)))</f>
        <v/>
      </c>
      <c r="CD135" s="281" t="str">
        <f ca="true">+IF(OFFSET('Water Data'!$G$29,0,10*ROW('Water Data'!G129))="","",OFFSET('Water Data'!$G$29,0,10*ROW('Water Data'!G129)))</f>
        <v/>
      </c>
      <c r="CE135" s="281" t="str">
        <f ca="true">+IF(OFFSET('Water Data'!$H$27,0,10*ROW('Water Data'!H129))="","",OFFSET('Water Data'!$H$27,0,10*ROW('Water Data'!H129)))</f>
        <v/>
      </c>
      <c r="CF135" s="281" t="str">
        <f ca="true">+IF(OFFSET('Water Data'!$H$28,0,10*ROW('Water Data'!H129))="","",OFFSET('Water Data'!$H$28,0,10*ROW('Water Data'!H129)))</f>
        <v/>
      </c>
      <c r="CG135" s="281" t="str">
        <f ca="true">+IF(OFFSET('Water Data'!$H$29,0,10*ROW('Water Data'!H129))="","",OFFSET('Water Data'!$H$29,0,10*ROW('Water Data'!H129)))</f>
        <v/>
      </c>
      <c r="CH135" s="281" t="str">
        <f ca="true">+IF(OFFSET('Water Data'!$I$27,0,10*ROW('Water Data'!I129))="","",OFFSET('Water Data'!$I$27,0,10*ROW('Water Data'!I129)))</f>
        <v/>
      </c>
      <c r="CI135" s="281" t="str">
        <f ca="true">+IF(OFFSET('Water Data'!$I$28,0,10*ROW('Water Data'!I129))="","",OFFSET('Water Data'!$I$28,0,10*ROW('Water Data'!I129)))</f>
        <v/>
      </c>
      <c r="CJ135" s="281" t="str">
        <f ca="true">+IF(OFFSET('Water Data'!$I$29,0,10*ROW('Water Data'!I129))="","",OFFSET('Water Data'!$I$29,0,10*ROW('Water Data'!I129)))</f>
        <v/>
      </c>
      <c r="CK135" s="281" t="str">
        <f ca="true">+IF(OFFSET('Sanitation Data'!$D$28,0,10*ROW('Sanitation Data'!D129))="","",OFFSET('Sanitation Data'!$D$28,0,10*ROW('Sanitation Data'!D129)))</f>
        <v/>
      </c>
      <c r="CL135" s="281" t="str">
        <f ca="true">+IF(OFFSET('Sanitation Data'!$D$29,0,10*ROW('Sanitation Data'!D129))="","",OFFSET('Sanitation Data'!$D$29,0,10*ROW('Sanitation Data'!D129)))</f>
        <v/>
      </c>
      <c r="CM135" s="281" t="str">
        <f ca="true">+IF(OFFSET('Sanitation Data'!$D$30,0,10*ROW('Sanitation Data'!D129))="","",OFFSET('Sanitation Data'!$D$30,0,10*ROW('Sanitation Data'!D129)))</f>
        <v/>
      </c>
      <c r="CN135" s="281" t="str">
        <f ca="true">+IF(OFFSET('Sanitation Data'!$D$31,0,10*ROW('Sanitation Data'!D129))="","",OFFSET('Sanitation Data'!$D$31,0,10*ROW('Sanitation Data'!D129)))</f>
        <v/>
      </c>
      <c r="CO135" s="281" t="str">
        <f ca="true">+IF(OFFSET('Sanitation Data'!$D$32,0,10*ROW('Sanitation Data'!D129))="","",OFFSET('Sanitation Data'!$D$32,0,10*ROW('Sanitation Data'!D129)))</f>
        <v/>
      </c>
      <c r="CP135" s="281" t="str">
        <f ca="true">+IF(OFFSET('Sanitation Data'!$E$28,0,10*ROW('Sanitation Data'!E129))="","",OFFSET('Sanitation Data'!$E$28,0,10*ROW('Sanitation Data'!E129)))</f>
        <v/>
      </c>
      <c r="CQ135" s="281" t="str">
        <f ca="true">+IF(OFFSET('Sanitation Data'!$E$29,0,10*ROW('Sanitation Data'!E129))="","",OFFSET('Sanitation Data'!$E$29,0,10*ROW('Sanitation Data'!E129)))</f>
        <v/>
      </c>
      <c r="CR135" s="281" t="str">
        <f ca="true">+IF(OFFSET('Sanitation Data'!$E$30,0,10*ROW('Sanitation Data'!E129))="","",OFFSET('Sanitation Data'!$E$30,0,10*ROW('Sanitation Data'!E129)))</f>
        <v/>
      </c>
      <c r="CS135" s="281" t="str">
        <f ca="true">+IF(OFFSET('Sanitation Data'!$E$31,0,10*ROW('Sanitation Data'!E129))="","",OFFSET('Sanitation Data'!$E$31,0,10*ROW('Sanitation Data'!E129)))</f>
        <v/>
      </c>
      <c r="CT135" s="281" t="str">
        <f ca="true">+IF(OFFSET('Sanitation Data'!$E$32,0,10*ROW('Sanitation Data'!E129))="","",OFFSET('Sanitation Data'!$E$32,0,10*ROW('Sanitation Data'!E129)))</f>
        <v/>
      </c>
      <c r="CU135" s="281" t="str">
        <f ca="true">+IF(OFFSET('Sanitation Data'!$F$28,0,10*ROW('Sanitation Data'!F129))="","",OFFSET('Sanitation Data'!$F$28,0,10*ROW('Sanitation Data'!F129)))</f>
        <v/>
      </c>
      <c r="CV135" s="281" t="str">
        <f ca="true">+IF(OFFSET('Sanitation Data'!$F$29,0,10*ROW('Sanitation Data'!F129))="","",OFFSET('Sanitation Data'!$F$29,0,10*ROW('Sanitation Data'!F129)))</f>
        <v/>
      </c>
      <c r="CW135" s="281" t="str">
        <f ca="true">+IF(OFFSET('Sanitation Data'!$F$30,0,10*ROW('Sanitation Data'!F129))="","",OFFSET('Sanitation Data'!$F$30,0,10*ROW('Sanitation Data'!F129)))</f>
        <v/>
      </c>
      <c r="CX135" s="281" t="str">
        <f ca="true">+IF(OFFSET('Sanitation Data'!$F$31,0,10*ROW('Sanitation Data'!F129))="","",OFFSET('Sanitation Data'!$F$31,0,10*ROW('Sanitation Data'!F129)))</f>
        <v/>
      </c>
      <c r="CY135" s="281" t="str">
        <f ca="true">+IF(OFFSET('Sanitation Data'!$F$32,0,10*ROW('Sanitation Data'!F129))="","",OFFSET('Sanitation Data'!$F$32,0,10*ROW('Sanitation Data'!F129)))</f>
        <v/>
      </c>
      <c r="CZ135" s="281" t="str">
        <f ca="true">+IF(OFFSET('Sanitation Data'!$G$28,0,10*ROW('Sanitation Data'!G129))="","",OFFSET('Sanitation Data'!$G$28,0,10*ROW('Sanitation Data'!G129)))</f>
        <v/>
      </c>
      <c r="DA135" s="281" t="str">
        <f ca="true">+IF(OFFSET('Sanitation Data'!$G$29,0,10*ROW('Sanitation Data'!G129))="","",OFFSET('Sanitation Data'!$G$29,0,10*ROW('Sanitation Data'!G129)))</f>
        <v/>
      </c>
      <c r="DB135" s="281" t="str">
        <f ca="true">+IF(OFFSET('Sanitation Data'!$G$30,0,10*ROW('Sanitation Data'!G129))="","",OFFSET('Sanitation Data'!$G$30,0,10*ROW('Sanitation Data'!G129)))</f>
        <v/>
      </c>
      <c r="DC135" s="281" t="str">
        <f ca="true">+IF(OFFSET('Sanitation Data'!$G$31,0,10*ROW('Sanitation Data'!G129))="","",OFFSET('Sanitation Data'!$G$31,0,10*ROW('Sanitation Data'!G129)))</f>
        <v/>
      </c>
      <c r="DD135" s="281" t="str">
        <f ca="true">+IF(OFFSET('Sanitation Data'!$G$32,0,10*ROW('Sanitation Data'!G129))="","",OFFSET('Sanitation Data'!$G$32,0,10*ROW('Sanitation Data'!G129)))</f>
        <v/>
      </c>
      <c r="DE135" s="281" t="str">
        <f ca="true">+IF(OFFSET('Sanitation Data'!$H$28,0,10*ROW('Sanitation Data'!H129))="","",OFFSET('Sanitation Data'!$H$28,0,10*ROW('Sanitation Data'!H129)))</f>
        <v/>
      </c>
      <c r="DF135" s="281" t="str">
        <f ca="true">+IF(OFFSET('Sanitation Data'!$H$29,0,10*ROW('Sanitation Data'!H129))="","",OFFSET('Sanitation Data'!$H$29,0,10*ROW('Sanitation Data'!H129)))</f>
        <v/>
      </c>
      <c r="DG135" s="281" t="str">
        <f ca="true">+IF(OFFSET('Sanitation Data'!$H$30,0,10*ROW('Sanitation Data'!H129))="","",OFFSET('Sanitation Data'!$H$30,0,10*ROW('Sanitation Data'!H129)))</f>
        <v/>
      </c>
      <c r="DH135" s="281" t="str">
        <f ca="true">+IF(OFFSET('Sanitation Data'!$H$31,0,10*ROW('Sanitation Data'!H129))="","",OFFSET('Sanitation Data'!$H$31,0,10*ROW('Sanitation Data'!H129)))</f>
        <v/>
      </c>
      <c r="DI135" s="281" t="str">
        <f ca="true">+IF(OFFSET('Sanitation Data'!$H$32,0,10*ROW('Sanitation Data'!H129))="","",OFFSET('Sanitation Data'!$H$32,0,10*ROW('Sanitation Data'!H129)))</f>
        <v/>
      </c>
      <c r="DJ135" s="281" t="str">
        <f ca="true">+IF(OFFSET('Sanitation Data'!$I$28,0,10*ROW('Sanitation Data'!I129))="","",OFFSET('Sanitation Data'!$I$28,0,10*ROW('Sanitation Data'!I129)))</f>
        <v/>
      </c>
      <c r="DK135" s="281" t="str">
        <f ca="true">+IF(OFFSET('Sanitation Data'!$I$29,0,10*ROW('Sanitation Data'!I129))="","",OFFSET('Sanitation Data'!$I$29,0,10*ROW('Sanitation Data'!I129)))</f>
        <v/>
      </c>
      <c r="DL135" s="281" t="str">
        <f ca="true">+IF(OFFSET('Sanitation Data'!$I$30,0,10*ROW('Sanitation Data'!I129))="","",OFFSET('Sanitation Data'!$I$30,0,10*ROW('Sanitation Data'!I129)))</f>
        <v/>
      </c>
      <c r="DM135" s="281" t="str">
        <f ca="true">+IF(OFFSET('Sanitation Data'!$I$31,0,10*ROW('Sanitation Data'!I129))="","",OFFSET('Sanitation Data'!$I$31,0,10*ROW('Sanitation Data'!I129)))</f>
        <v/>
      </c>
      <c r="DN135" s="281" t="str">
        <f ca="true">+IF(OFFSET('Sanitation Data'!$I$32,0,10*ROW('Sanitation Data'!I129))="","",OFFSET('Sanitation Data'!$I$32,0,10*ROW('Sanitation Data'!I129)))</f>
        <v/>
      </c>
      <c r="DO135" s="281" t="str">
        <f ca="true">+IF(OFFSET('Hygiene Data'!$D$11,0,10*ROW('Hygiene Data'!D129))="","",OFFSET('Hygiene Data'!$D$11,0,10*ROW('Hygiene Data'!D129)))</f>
        <v/>
      </c>
      <c r="DP135" s="281" t="str">
        <f ca="true">+IF(OFFSET('Hygiene Data'!$D$12,0,10*ROW('Hygiene Data'!D129))="","",OFFSET('Hygiene Data'!$D$12,0,10*ROW('Hygiene Data'!D129)))</f>
        <v/>
      </c>
      <c r="DQ135" s="281" t="str">
        <f ca="true">+IF(OFFSET('Hygiene Data'!$D$13,0,10*ROW('Hygiene Data'!D129))="","",OFFSET('Hygiene Data'!$D$13,0,10*ROW('Hygiene Data'!D129)))</f>
        <v/>
      </c>
      <c r="DR135" s="281" t="str">
        <f ca="true">+IF(OFFSET('Hygiene Data'!$E$11,0,10*ROW('Hygiene Data'!E129))="","",OFFSET('Hygiene Data'!$E$11,0,10*ROW('Hygiene Data'!E129)))</f>
        <v/>
      </c>
      <c r="DS135" s="281" t="str">
        <f ca="true">+IF(OFFSET('Hygiene Data'!$E$12,0,10*ROW('Hygiene Data'!E129))="","",OFFSET('Hygiene Data'!$E$12,0,10*ROW('Hygiene Data'!E129)))</f>
        <v/>
      </c>
      <c r="DT135" s="281" t="str">
        <f ca="true">+IF(OFFSET('Hygiene Data'!$E$13,0,10*ROW('Hygiene Data'!E129))="","",OFFSET('Hygiene Data'!$E$13,0,10*ROW('Hygiene Data'!E129)))</f>
        <v/>
      </c>
      <c r="DU135" s="281" t="str">
        <f ca="true">+IF(OFFSET('Hygiene Data'!$F$11,0,10*ROW('Hygiene Data'!F129))="","",OFFSET('Hygiene Data'!$F$11,0,10*ROW('Hygiene Data'!F129)))</f>
        <v/>
      </c>
      <c r="DV135" s="281" t="str">
        <f ca="true">+IF(OFFSET('Hygiene Data'!$F$12,0,10*ROW('Hygiene Data'!F129))="","",OFFSET('Hygiene Data'!$F$12,0,10*ROW('Hygiene Data'!F129)))</f>
        <v/>
      </c>
      <c r="DW135" s="281" t="str">
        <f ca="true">+IF(OFFSET('Hygiene Data'!$F$13,0,10*ROW('Hygiene Data'!F129))="","",OFFSET('Hygiene Data'!$F$13,0,10*ROW('Hygiene Data'!F129)))</f>
        <v/>
      </c>
      <c r="DX135" s="281" t="str">
        <f ca="true">+IF(OFFSET('Hygiene Data'!$G$11,0,10*ROW('Hygiene Data'!G129))="","",OFFSET('Hygiene Data'!$G$11,0,10*ROW('Hygiene Data'!G129)))</f>
        <v/>
      </c>
      <c r="DY135" s="281" t="str">
        <f ca="true">+IF(OFFSET('Hygiene Data'!$G$12,0,10*ROW('Hygiene Data'!G129))="","",OFFSET('Hygiene Data'!$G$12,0,10*ROW('Hygiene Data'!G129)))</f>
        <v/>
      </c>
      <c r="DZ135" s="281" t="str">
        <f ca="true">+IF(OFFSET('Hygiene Data'!$G$13,0,10*ROW('Hygiene Data'!G129))="","",OFFSET('Hygiene Data'!$G$13,0,10*ROW('Hygiene Data'!G129)))</f>
        <v/>
      </c>
      <c r="EA135" s="281" t="str">
        <f ca="true">+IF(OFFSET('Hygiene Data'!$H$11,0,10*ROW('Hygiene Data'!H129))="","",OFFSET('Hygiene Data'!$H$11,0,10*ROW('Hygiene Data'!H129)))</f>
        <v/>
      </c>
      <c r="EB135" s="281" t="str">
        <f ca="true">+IF(OFFSET('Hygiene Data'!$H$12,0,10*ROW('Hygiene Data'!H129))="","",OFFSET('Hygiene Data'!$H$12,0,10*ROW('Hygiene Data'!H129)))</f>
        <v/>
      </c>
      <c r="EC135" s="281" t="str">
        <f ca="true">+IF(OFFSET('Hygiene Data'!$H$13,0,10*ROW('Hygiene Data'!H129))="","",OFFSET('Hygiene Data'!$H$13,0,10*ROW('Hygiene Data'!H129)))</f>
        <v/>
      </c>
      <c r="ED135" s="281" t="str">
        <f ca="true">+IF(OFFSET('Hygiene Data'!$I$11,0,10*ROW('Hygiene Data'!I129))="","",OFFSET('Hygiene Data'!$I$11,0,10*ROW('Hygiene Data'!I129)))</f>
        <v/>
      </c>
      <c r="EE135" s="281" t="str">
        <f ca="true">+IF(OFFSET('Hygiene Data'!$I$12,0,10*ROW('Hygiene Data'!I129))="","",OFFSET('Hygiene Data'!$I$12,0,10*ROW('Hygiene Data'!I129)))</f>
        <v/>
      </c>
      <c r="EF135" s="281"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7"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1"/>
      <c r="BS136" s="281" t="str">
        <f ca="true">+IF(OFFSET('Water Data'!$D$27,0,10*ROW('Water Data'!D130))="","",OFFSET('Water Data'!$D$27,0,10*ROW('Water Data'!D130)))</f>
        <v/>
      </c>
      <c r="BT136" s="281" t="str">
        <f ca="true">+IF(OFFSET('Water Data'!$D$28,0,10*ROW('Water Data'!D130))="","",OFFSET('Water Data'!$D$28,0,10*ROW('Water Data'!D130)))</f>
        <v/>
      </c>
      <c r="BU136" s="281" t="str">
        <f ca="true">+IF(OFFSET('Water Data'!$D$29,0,10*ROW('Water Data'!D130))="","",OFFSET('Water Data'!$D$29,0,10*ROW('Water Data'!D130)))</f>
        <v/>
      </c>
      <c r="BV136" s="281" t="str">
        <f ca="true">+IF(OFFSET('Water Data'!$E$27,0,10*ROW('Water Data'!E130))="","",OFFSET('Water Data'!$E$27,0,10*ROW('Water Data'!E130)))</f>
        <v/>
      </c>
      <c r="BW136" s="281" t="str">
        <f ca="true">+IF(OFFSET('Water Data'!$E$28,0,10*ROW('Water Data'!E130))="","",OFFSET('Water Data'!$E$28,0,10*ROW('Water Data'!E130)))</f>
        <v/>
      </c>
      <c r="BX136" s="281" t="str">
        <f ca="true">+IF(OFFSET('Water Data'!$E$29,0,10*ROW('Water Data'!E130))="","",OFFSET('Water Data'!$E$29,0,10*ROW('Water Data'!E130)))</f>
        <v/>
      </c>
      <c r="BY136" s="281" t="str">
        <f ca="true">+IF(OFFSET('Water Data'!$F$27,0,10*ROW('Water Data'!F130))="","",OFFSET('Water Data'!$F$27,0,10*ROW('Water Data'!F130)))</f>
        <v/>
      </c>
      <c r="BZ136" s="281" t="str">
        <f ca="true">+IF(OFFSET('Water Data'!$F$28,0,10*ROW('Water Data'!F130))="","",OFFSET('Water Data'!$F$28,0,10*ROW('Water Data'!F130)))</f>
        <v/>
      </c>
      <c r="CA136" s="281" t="str">
        <f ca="true">+IF(OFFSET('Water Data'!$F$29,0,10*ROW('Water Data'!F130))="","",OFFSET('Water Data'!$F$29,0,10*ROW('Water Data'!F130)))</f>
        <v/>
      </c>
      <c r="CB136" s="281" t="str">
        <f ca="true">+IF(OFFSET('Water Data'!$G$27,0,10*ROW('Water Data'!G130))="","",OFFSET('Water Data'!$G$27,0,10*ROW('Water Data'!G130)))</f>
        <v/>
      </c>
      <c r="CC136" s="281" t="str">
        <f ca="true">+IF(OFFSET('Water Data'!$G$28,0,10*ROW('Water Data'!G130))="","",OFFSET('Water Data'!$G$28,0,10*ROW('Water Data'!G130)))</f>
        <v/>
      </c>
      <c r="CD136" s="281" t="str">
        <f ca="true">+IF(OFFSET('Water Data'!$G$29,0,10*ROW('Water Data'!G130))="","",OFFSET('Water Data'!$G$29,0,10*ROW('Water Data'!G130)))</f>
        <v/>
      </c>
      <c r="CE136" s="281" t="str">
        <f ca="true">+IF(OFFSET('Water Data'!$H$27,0,10*ROW('Water Data'!H130))="","",OFFSET('Water Data'!$H$27,0,10*ROW('Water Data'!H130)))</f>
        <v/>
      </c>
      <c r="CF136" s="281" t="str">
        <f ca="true">+IF(OFFSET('Water Data'!$H$28,0,10*ROW('Water Data'!H130))="","",OFFSET('Water Data'!$H$28,0,10*ROW('Water Data'!H130)))</f>
        <v/>
      </c>
      <c r="CG136" s="281" t="str">
        <f ca="true">+IF(OFFSET('Water Data'!$H$29,0,10*ROW('Water Data'!H130))="","",OFFSET('Water Data'!$H$29,0,10*ROW('Water Data'!H130)))</f>
        <v/>
      </c>
      <c r="CH136" s="281" t="str">
        <f ca="true">+IF(OFFSET('Water Data'!$I$27,0,10*ROW('Water Data'!I130))="","",OFFSET('Water Data'!$I$27,0,10*ROW('Water Data'!I130)))</f>
        <v/>
      </c>
      <c r="CI136" s="281" t="str">
        <f ca="true">+IF(OFFSET('Water Data'!$I$28,0,10*ROW('Water Data'!I130))="","",OFFSET('Water Data'!$I$28,0,10*ROW('Water Data'!I130)))</f>
        <v/>
      </c>
      <c r="CJ136" s="281" t="str">
        <f ca="true">+IF(OFFSET('Water Data'!$I$29,0,10*ROW('Water Data'!I130))="","",OFFSET('Water Data'!$I$29,0,10*ROW('Water Data'!I130)))</f>
        <v/>
      </c>
      <c r="CK136" s="281" t="str">
        <f ca="true">+IF(OFFSET('Sanitation Data'!$D$28,0,10*ROW('Sanitation Data'!D130))="","",OFFSET('Sanitation Data'!$D$28,0,10*ROW('Sanitation Data'!D130)))</f>
        <v/>
      </c>
      <c r="CL136" s="281" t="str">
        <f ca="true">+IF(OFFSET('Sanitation Data'!$D$29,0,10*ROW('Sanitation Data'!D130))="","",OFFSET('Sanitation Data'!$D$29,0,10*ROW('Sanitation Data'!D130)))</f>
        <v/>
      </c>
      <c r="CM136" s="281" t="str">
        <f ca="true">+IF(OFFSET('Sanitation Data'!$D$30,0,10*ROW('Sanitation Data'!D130))="","",OFFSET('Sanitation Data'!$D$30,0,10*ROW('Sanitation Data'!D130)))</f>
        <v/>
      </c>
      <c r="CN136" s="281" t="str">
        <f ca="true">+IF(OFFSET('Sanitation Data'!$D$31,0,10*ROW('Sanitation Data'!D130))="","",OFFSET('Sanitation Data'!$D$31,0,10*ROW('Sanitation Data'!D130)))</f>
        <v/>
      </c>
      <c r="CO136" s="281" t="str">
        <f ca="true">+IF(OFFSET('Sanitation Data'!$D$32,0,10*ROW('Sanitation Data'!D130))="","",OFFSET('Sanitation Data'!$D$32,0,10*ROW('Sanitation Data'!D130)))</f>
        <v/>
      </c>
      <c r="CP136" s="281" t="str">
        <f ca="true">+IF(OFFSET('Sanitation Data'!$E$28,0,10*ROW('Sanitation Data'!E130))="","",OFFSET('Sanitation Data'!$E$28,0,10*ROW('Sanitation Data'!E130)))</f>
        <v/>
      </c>
      <c r="CQ136" s="281" t="str">
        <f ca="true">+IF(OFFSET('Sanitation Data'!$E$29,0,10*ROW('Sanitation Data'!E130))="","",OFFSET('Sanitation Data'!$E$29,0,10*ROW('Sanitation Data'!E130)))</f>
        <v/>
      </c>
      <c r="CR136" s="281" t="str">
        <f ca="true">+IF(OFFSET('Sanitation Data'!$E$30,0,10*ROW('Sanitation Data'!E130))="","",OFFSET('Sanitation Data'!$E$30,0,10*ROW('Sanitation Data'!E130)))</f>
        <v/>
      </c>
      <c r="CS136" s="281" t="str">
        <f ca="true">+IF(OFFSET('Sanitation Data'!$E$31,0,10*ROW('Sanitation Data'!E130))="","",OFFSET('Sanitation Data'!$E$31,0,10*ROW('Sanitation Data'!E130)))</f>
        <v/>
      </c>
      <c r="CT136" s="281" t="str">
        <f ca="true">+IF(OFFSET('Sanitation Data'!$E$32,0,10*ROW('Sanitation Data'!E130))="","",OFFSET('Sanitation Data'!$E$32,0,10*ROW('Sanitation Data'!E130)))</f>
        <v/>
      </c>
      <c r="CU136" s="281" t="str">
        <f ca="true">+IF(OFFSET('Sanitation Data'!$F$28,0,10*ROW('Sanitation Data'!F130))="","",OFFSET('Sanitation Data'!$F$28,0,10*ROW('Sanitation Data'!F130)))</f>
        <v/>
      </c>
      <c r="CV136" s="281" t="str">
        <f ca="true">+IF(OFFSET('Sanitation Data'!$F$29,0,10*ROW('Sanitation Data'!F130))="","",OFFSET('Sanitation Data'!$F$29,0,10*ROW('Sanitation Data'!F130)))</f>
        <v/>
      </c>
      <c r="CW136" s="281" t="str">
        <f ca="true">+IF(OFFSET('Sanitation Data'!$F$30,0,10*ROW('Sanitation Data'!F130))="","",OFFSET('Sanitation Data'!$F$30,0,10*ROW('Sanitation Data'!F130)))</f>
        <v/>
      </c>
      <c r="CX136" s="281" t="str">
        <f ca="true">+IF(OFFSET('Sanitation Data'!$F$31,0,10*ROW('Sanitation Data'!F130))="","",OFFSET('Sanitation Data'!$F$31,0,10*ROW('Sanitation Data'!F130)))</f>
        <v/>
      </c>
      <c r="CY136" s="281" t="str">
        <f ca="true">+IF(OFFSET('Sanitation Data'!$F$32,0,10*ROW('Sanitation Data'!F130))="","",OFFSET('Sanitation Data'!$F$32,0,10*ROW('Sanitation Data'!F130)))</f>
        <v/>
      </c>
      <c r="CZ136" s="281" t="str">
        <f ca="true">+IF(OFFSET('Sanitation Data'!$G$28,0,10*ROW('Sanitation Data'!G130))="","",OFFSET('Sanitation Data'!$G$28,0,10*ROW('Sanitation Data'!G130)))</f>
        <v/>
      </c>
      <c r="DA136" s="281" t="str">
        <f ca="true">+IF(OFFSET('Sanitation Data'!$G$29,0,10*ROW('Sanitation Data'!G130))="","",OFFSET('Sanitation Data'!$G$29,0,10*ROW('Sanitation Data'!G130)))</f>
        <v/>
      </c>
      <c r="DB136" s="281" t="str">
        <f ca="true">+IF(OFFSET('Sanitation Data'!$G$30,0,10*ROW('Sanitation Data'!G130))="","",OFFSET('Sanitation Data'!$G$30,0,10*ROW('Sanitation Data'!G130)))</f>
        <v/>
      </c>
      <c r="DC136" s="281" t="str">
        <f ca="true">+IF(OFFSET('Sanitation Data'!$G$31,0,10*ROW('Sanitation Data'!G130))="","",OFFSET('Sanitation Data'!$G$31,0,10*ROW('Sanitation Data'!G130)))</f>
        <v/>
      </c>
      <c r="DD136" s="281" t="str">
        <f ca="true">+IF(OFFSET('Sanitation Data'!$G$32,0,10*ROW('Sanitation Data'!G130))="","",OFFSET('Sanitation Data'!$G$32,0,10*ROW('Sanitation Data'!G130)))</f>
        <v/>
      </c>
      <c r="DE136" s="281" t="str">
        <f ca="true">+IF(OFFSET('Sanitation Data'!$H$28,0,10*ROW('Sanitation Data'!H130))="","",OFFSET('Sanitation Data'!$H$28,0,10*ROW('Sanitation Data'!H130)))</f>
        <v/>
      </c>
      <c r="DF136" s="281" t="str">
        <f ca="true">+IF(OFFSET('Sanitation Data'!$H$29,0,10*ROW('Sanitation Data'!H130))="","",OFFSET('Sanitation Data'!$H$29,0,10*ROW('Sanitation Data'!H130)))</f>
        <v/>
      </c>
      <c r="DG136" s="281" t="str">
        <f ca="true">+IF(OFFSET('Sanitation Data'!$H$30,0,10*ROW('Sanitation Data'!H130))="","",OFFSET('Sanitation Data'!$H$30,0,10*ROW('Sanitation Data'!H130)))</f>
        <v/>
      </c>
      <c r="DH136" s="281" t="str">
        <f ca="true">+IF(OFFSET('Sanitation Data'!$H$31,0,10*ROW('Sanitation Data'!H130))="","",OFFSET('Sanitation Data'!$H$31,0,10*ROW('Sanitation Data'!H130)))</f>
        <v/>
      </c>
      <c r="DI136" s="281" t="str">
        <f ca="true">+IF(OFFSET('Sanitation Data'!$H$32,0,10*ROW('Sanitation Data'!H130))="","",OFFSET('Sanitation Data'!$H$32,0,10*ROW('Sanitation Data'!H130)))</f>
        <v/>
      </c>
      <c r="DJ136" s="281" t="str">
        <f ca="true">+IF(OFFSET('Sanitation Data'!$I$28,0,10*ROW('Sanitation Data'!I130))="","",OFFSET('Sanitation Data'!$I$28,0,10*ROW('Sanitation Data'!I130)))</f>
        <v/>
      </c>
      <c r="DK136" s="281" t="str">
        <f ca="true">+IF(OFFSET('Sanitation Data'!$I$29,0,10*ROW('Sanitation Data'!I130))="","",OFFSET('Sanitation Data'!$I$29,0,10*ROW('Sanitation Data'!I130)))</f>
        <v/>
      </c>
      <c r="DL136" s="281" t="str">
        <f ca="true">+IF(OFFSET('Sanitation Data'!$I$30,0,10*ROW('Sanitation Data'!I130))="","",OFFSET('Sanitation Data'!$I$30,0,10*ROW('Sanitation Data'!I130)))</f>
        <v/>
      </c>
      <c r="DM136" s="281" t="str">
        <f ca="true">+IF(OFFSET('Sanitation Data'!$I$31,0,10*ROW('Sanitation Data'!I130))="","",OFFSET('Sanitation Data'!$I$31,0,10*ROW('Sanitation Data'!I130)))</f>
        <v/>
      </c>
      <c r="DN136" s="281" t="str">
        <f ca="true">+IF(OFFSET('Sanitation Data'!$I$32,0,10*ROW('Sanitation Data'!I130))="","",OFFSET('Sanitation Data'!$I$32,0,10*ROW('Sanitation Data'!I130)))</f>
        <v/>
      </c>
      <c r="DO136" s="281" t="str">
        <f ca="true">+IF(OFFSET('Hygiene Data'!$D$11,0,10*ROW('Hygiene Data'!D130))="","",OFFSET('Hygiene Data'!$D$11,0,10*ROW('Hygiene Data'!D130)))</f>
        <v/>
      </c>
      <c r="DP136" s="281" t="str">
        <f ca="true">+IF(OFFSET('Hygiene Data'!$D$12,0,10*ROW('Hygiene Data'!D130))="","",OFFSET('Hygiene Data'!$D$12,0,10*ROW('Hygiene Data'!D130)))</f>
        <v/>
      </c>
      <c r="DQ136" s="281" t="str">
        <f ca="true">+IF(OFFSET('Hygiene Data'!$D$13,0,10*ROW('Hygiene Data'!D130))="","",OFFSET('Hygiene Data'!$D$13,0,10*ROW('Hygiene Data'!D130)))</f>
        <v/>
      </c>
      <c r="DR136" s="281" t="str">
        <f ca="true">+IF(OFFSET('Hygiene Data'!$E$11,0,10*ROW('Hygiene Data'!E130))="","",OFFSET('Hygiene Data'!$E$11,0,10*ROW('Hygiene Data'!E130)))</f>
        <v/>
      </c>
      <c r="DS136" s="281" t="str">
        <f ca="true">+IF(OFFSET('Hygiene Data'!$E$12,0,10*ROW('Hygiene Data'!E130))="","",OFFSET('Hygiene Data'!$E$12,0,10*ROW('Hygiene Data'!E130)))</f>
        <v/>
      </c>
      <c r="DT136" s="281" t="str">
        <f ca="true">+IF(OFFSET('Hygiene Data'!$E$13,0,10*ROW('Hygiene Data'!E130))="","",OFFSET('Hygiene Data'!$E$13,0,10*ROW('Hygiene Data'!E130)))</f>
        <v/>
      </c>
      <c r="DU136" s="281" t="str">
        <f ca="true">+IF(OFFSET('Hygiene Data'!$F$11,0,10*ROW('Hygiene Data'!F130))="","",OFFSET('Hygiene Data'!$F$11,0,10*ROW('Hygiene Data'!F130)))</f>
        <v/>
      </c>
      <c r="DV136" s="281" t="str">
        <f ca="true">+IF(OFFSET('Hygiene Data'!$F$12,0,10*ROW('Hygiene Data'!F130))="","",OFFSET('Hygiene Data'!$F$12,0,10*ROW('Hygiene Data'!F130)))</f>
        <v/>
      </c>
      <c r="DW136" s="281" t="str">
        <f ca="true">+IF(OFFSET('Hygiene Data'!$F$13,0,10*ROW('Hygiene Data'!F130))="","",OFFSET('Hygiene Data'!$F$13,0,10*ROW('Hygiene Data'!F130)))</f>
        <v/>
      </c>
      <c r="DX136" s="281" t="str">
        <f ca="true">+IF(OFFSET('Hygiene Data'!$G$11,0,10*ROW('Hygiene Data'!G130))="","",OFFSET('Hygiene Data'!$G$11,0,10*ROW('Hygiene Data'!G130)))</f>
        <v/>
      </c>
      <c r="DY136" s="281" t="str">
        <f ca="true">+IF(OFFSET('Hygiene Data'!$G$12,0,10*ROW('Hygiene Data'!G130))="","",OFFSET('Hygiene Data'!$G$12,0,10*ROW('Hygiene Data'!G130)))</f>
        <v/>
      </c>
      <c r="DZ136" s="281" t="str">
        <f ca="true">+IF(OFFSET('Hygiene Data'!$G$13,0,10*ROW('Hygiene Data'!G130))="","",OFFSET('Hygiene Data'!$G$13,0,10*ROW('Hygiene Data'!G130)))</f>
        <v/>
      </c>
      <c r="EA136" s="281" t="str">
        <f ca="true">+IF(OFFSET('Hygiene Data'!$H$11,0,10*ROW('Hygiene Data'!H130))="","",OFFSET('Hygiene Data'!$H$11,0,10*ROW('Hygiene Data'!H130)))</f>
        <v/>
      </c>
      <c r="EB136" s="281" t="str">
        <f ca="true">+IF(OFFSET('Hygiene Data'!$H$12,0,10*ROW('Hygiene Data'!H130))="","",OFFSET('Hygiene Data'!$H$12,0,10*ROW('Hygiene Data'!H130)))</f>
        <v/>
      </c>
      <c r="EC136" s="281" t="str">
        <f ca="true">+IF(OFFSET('Hygiene Data'!$H$13,0,10*ROW('Hygiene Data'!H130))="","",OFFSET('Hygiene Data'!$H$13,0,10*ROW('Hygiene Data'!H130)))</f>
        <v/>
      </c>
      <c r="ED136" s="281" t="str">
        <f ca="true">+IF(OFFSET('Hygiene Data'!$I$11,0,10*ROW('Hygiene Data'!I130))="","",OFFSET('Hygiene Data'!$I$11,0,10*ROW('Hygiene Data'!I130)))</f>
        <v/>
      </c>
      <c r="EE136" s="281" t="str">
        <f ca="true">+IF(OFFSET('Hygiene Data'!$I$12,0,10*ROW('Hygiene Data'!I130))="","",OFFSET('Hygiene Data'!$I$12,0,10*ROW('Hygiene Data'!I130)))</f>
        <v/>
      </c>
      <c r="EF136" s="281"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7"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1"/>
      <c r="BS137" s="281" t="str">
        <f ca="true">+IF(OFFSET('Water Data'!$D$27,0,10*ROW('Water Data'!D131))="","",OFFSET('Water Data'!$D$27,0,10*ROW('Water Data'!D131)))</f>
        <v/>
      </c>
      <c r="BT137" s="281" t="str">
        <f ca="true">+IF(OFFSET('Water Data'!$D$28,0,10*ROW('Water Data'!D131))="","",OFFSET('Water Data'!$D$28,0,10*ROW('Water Data'!D131)))</f>
        <v/>
      </c>
      <c r="BU137" s="281" t="str">
        <f ca="true">+IF(OFFSET('Water Data'!$D$29,0,10*ROW('Water Data'!D131))="","",OFFSET('Water Data'!$D$29,0,10*ROW('Water Data'!D131)))</f>
        <v/>
      </c>
      <c r="BV137" s="281" t="str">
        <f ca="true">+IF(OFFSET('Water Data'!$E$27,0,10*ROW('Water Data'!E131))="","",OFFSET('Water Data'!$E$27,0,10*ROW('Water Data'!E131)))</f>
        <v/>
      </c>
      <c r="BW137" s="281" t="str">
        <f ca="true">+IF(OFFSET('Water Data'!$E$28,0,10*ROW('Water Data'!E131))="","",OFFSET('Water Data'!$E$28,0,10*ROW('Water Data'!E131)))</f>
        <v/>
      </c>
      <c r="BX137" s="281" t="str">
        <f ca="true">+IF(OFFSET('Water Data'!$E$29,0,10*ROW('Water Data'!E131))="","",OFFSET('Water Data'!$E$29,0,10*ROW('Water Data'!E131)))</f>
        <v/>
      </c>
      <c r="BY137" s="281" t="str">
        <f ca="true">+IF(OFFSET('Water Data'!$F$27,0,10*ROW('Water Data'!F131))="","",OFFSET('Water Data'!$F$27,0,10*ROW('Water Data'!F131)))</f>
        <v/>
      </c>
      <c r="BZ137" s="281" t="str">
        <f ca="true">+IF(OFFSET('Water Data'!$F$28,0,10*ROW('Water Data'!F131))="","",OFFSET('Water Data'!$F$28,0,10*ROW('Water Data'!F131)))</f>
        <v/>
      </c>
      <c r="CA137" s="281" t="str">
        <f ca="true">+IF(OFFSET('Water Data'!$F$29,0,10*ROW('Water Data'!F131))="","",OFFSET('Water Data'!$F$29,0,10*ROW('Water Data'!F131)))</f>
        <v/>
      </c>
      <c r="CB137" s="281" t="str">
        <f ca="true">+IF(OFFSET('Water Data'!$G$27,0,10*ROW('Water Data'!G131))="","",OFFSET('Water Data'!$G$27,0,10*ROW('Water Data'!G131)))</f>
        <v/>
      </c>
      <c r="CC137" s="281" t="str">
        <f ca="true">+IF(OFFSET('Water Data'!$G$28,0,10*ROW('Water Data'!G131))="","",OFFSET('Water Data'!$G$28,0,10*ROW('Water Data'!G131)))</f>
        <v/>
      </c>
      <c r="CD137" s="281" t="str">
        <f ca="true">+IF(OFFSET('Water Data'!$G$29,0,10*ROW('Water Data'!G131))="","",OFFSET('Water Data'!$G$29,0,10*ROW('Water Data'!G131)))</f>
        <v/>
      </c>
      <c r="CE137" s="281" t="str">
        <f ca="true">+IF(OFFSET('Water Data'!$H$27,0,10*ROW('Water Data'!H131))="","",OFFSET('Water Data'!$H$27,0,10*ROW('Water Data'!H131)))</f>
        <v/>
      </c>
      <c r="CF137" s="281" t="str">
        <f ca="true">+IF(OFFSET('Water Data'!$H$28,0,10*ROW('Water Data'!H131))="","",OFFSET('Water Data'!$H$28,0,10*ROW('Water Data'!H131)))</f>
        <v/>
      </c>
      <c r="CG137" s="281" t="str">
        <f ca="true">+IF(OFFSET('Water Data'!$H$29,0,10*ROW('Water Data'!H131))="","",OFFSET('Water Data'!$H$29,0,10*ROW('Water Data'!H131)))</f>
        <v/>
      </c>
      <c r="CH137" s="281" t="str">
        <f ca="true">+IF(OFFSET('Water Data'!$I$27,0,10*ROW('Water Data'!I131))="","",OFFSET('Water Data'!$I$27,0,10*ROW('Water Data'!I131)))</f>
        <v/>
      </c>
      <c r="CI137" s="281" t="str">
        <f ca="true">+IF(OFFSET('Water Data'!$I$28,0,10*ROW('Water Data'!I131))="","",OFFSET('Water Data'!$I$28,0,10*ROW('Water Data'!I131)))</f>
        <v/>
      </c>
      <c r="CJ137" s="281" t="str">
        <f ca="true">+IF(OFFSET('Water Data'!$I$29,0,10*ROW('Water Data'!I131))="","",OFFSET('Water Data'!$I$29,0,10*ROW('Water Data'!I131)))</f>
        <v/>
      </c>
      <c r="CK137" s="281" t="str">
        <f ca="true">+IF(OFFSET('Sanitation Data'!$D$28,0,10*ROW('Sanitation Data'!D131))="","",OFFSET('Sanitation Data'!$D$28,0,10*ROW('Sanitation Data'!D131)))</f>
        <v/>
      </c>
      <c r="CL137" s="281" t="str">
        <f ca="true">+IF(OFFSET('Sanitation Data'!$D$29,0,10*ROW('Sanitation Data'!D131))="","",OFFSET('Sanitation Data'!$D$29,0,10*ROW('Sanitation Data'!D131)))</f>
        <v/>
      </c>
      <c r="CM137" s="281" t="str">
        <f ca="true">+IF(OFFSET('Sanitation Data'!$D$30,0,10*ROW('Sanitation Data'!D131))="","",OFFSET('Sanitation Data'!$D$30,0,10*ROW('Sanitation Data'!D131)))</f>
        <v/>
      </c>
      <c r="CN137" s="281" t="str">
        <f ca="true">+IF(OFFSET('Sanitation Data'!$D$31,0,10*ROW('Sanitation Data'!D131))="","",OFFSET('Sanitation Data'!$D$31,0,10*ROW('Sanitation Data'!D131)))</f>
        <v/>
      </c>
      <c r="CO137" s="281" t="str">
        <f ca="true">+IF(OFFSET('Sanitation Data'!$D$32,0,10*ROW('Sanitation Data'!D131))="","",OFFSET('Sanitation Data'!$D$32,0,10*ROW('Sanitation Data'!D131)))</f>
        <v/>
      </c>
      <c r="CP137" s="281" t="str">
        <f ca="true">+IF(OFFSET('Sanitation Data'!$E$28,0,10*ROW('Sanitation Data'!E131))="","",OFFSET('Sanitation Data'!$E$28,0,10*ROW('Sanitation Data'!E131)))</f>
        <v/>
      </c>
      <c r="CQ137" s="281" t="str">
        <f ca="true">+IF(OFFSET('Sanitation Data'!$E$29,0,10*ROW('Sanitation Data'!E131))="","",OFFSET('Sanitation Data'!$E$29,0,10*ROW('Sanitation Data'!E131)))</f>
        <v/>
      </c>
      <c r="CR137" s="281" t="str">
        <f ca="true">+IF(OFFSET('Sanitation Data'!$E$30,0,10*ROW('Sanitation Data'!E131))="","",OFFSET('Sanitation Data'!$E$30,0,10*ROW('Sanitation Data'!E131)))</f>
        <v/>
      </c>
      <c r="CS137" s="281" t="str">
        <f ca="true">+IF(OFFSET('Sanitation Data'!$E$31,0,10*ROW('Sanitation Data'!E131))="","",OFFSET('Sanitation Data'!$E$31,0,10*ROW('Sanitation Data'!E131)))</f>
        <v/>
      </c>
      <c r="CT137" s="281" t="str">
        <f ca="true">+IF(OFFSET('Sanitation Data'!$E$32,0,10*ROW('Sanitation Data'!E131))="","",OFFSET('Sanitation Data'!$E$32,0,10*ROW('Sanitation Data'!E131)))</f>
        <v/>
      </c>
      <c r="CU137" s="281" t="str">
        <f ca="true">+IF(OFFSET('Sanitation Data'!$F$28,0,10*ROW('Sanitation Data'!F131))="","",OFFSET('Sanitation Data'!$F$28,0,10*ROW('Sanitation Data'!F131)))</f>
        <v/>
      </c>
      <c r="CV137" s="281" t="str">
        <f ca="true">+IF(OFFSET('Sanitation Data'!$F$29,0,10*ROW('Sanitation Data'!F131))="","",OFFSET('Sanitation Data'!$F$29,0,10*ROW('Sanitation Data'!F131)))</f>
        <v/>
      </c>
      <c r="CW137" s="281" t="str">
        <f ca="true">+IF(OFFSET('Sanitation Data'!$F$30,0,10*ROW('Sanitation Data'!F131))="","",OFFSET('Sanitation Data'!$F$30,0,10*ROW('Sanitation Data'!F131)))</f>
        <v/>
      </c>
      <c r="CX137" s="281" t="str">
        <f ca="true">+IF(OFFSET('Sanitation Data'!$F$31,0,10*ROW('Sanitation Data'!F131))="","",OFFSET('Sanitation Data'!$F$31,0,10*ROW('Sanitation Data'!F131)))</f>
        <v/>
      </c>
      <c r="CY137" s="281" t="str">
        <f ca="true">+IF(OFFSET('Sanitation Data'!$F$32,0,10*ROW('Sanitation Data'!F131))="","",OFFSET('Sanitation Data'!$F$32,0,10*ROW('Sanitation Data'!F131)))</f>
        <v/>
      </c>
      <c r="CZ137" s="281" t="str">
        <f ca="true">+IF(OFFSET('Sanitation Data'!$G$28,0,10*ROW('Sanitation Data'!G131))="","",OFFSET('Sanitation Data'!$G$28,0,10*ROW('Sanitation Data'!G131)))</f>
        <v/>
      </c>
      <c r="DA137" s="281" t="str">
        <f ca="true">+IF(OFFSET('Sanitation Data'!$G$29,0,10*ROW('Sanitation Data'!G131))="","",OFFSET('Sanitation Data'!$G$29,0,10*ROW('Sanitation Data'!G131)))</f>
        <v/>
      </c>
      <c r="DB137" s="281" t="str">
        <f ca="true">+IF(OFFSET('Sanitation Data'!$G$30,0,10*ROW('Sanitation Data'!G131))="","",OFFSET('Sanitation Data'!$G$30,0,10*ROW('Sanitation Data'!G131)))</f>
        <v/>
      </c>
      <c r="DC137" s="281" t="str">
        <f ca="true">+IF(OFFSET('Sanitation Data'!$G$31,0,10*ROW('Sanitation Data'!G131))="","",OFFSET('Sanitation Data'!$G$31,0,10*ROW('Sanitation Data'!G131)))</f>
        <v/>
      </c>
      <c r="DD137" s="281" t="str">
        <f ca="true">+IF(OFFSET('Sanitation Data'!$G$32,0,10*ROW('Sanitation Data'!G131))="","",OFFSET('Sanitation Data'!$G$32,0,10*ROW('Sanitation Data'!G131)))</f>
        <v/>
      </c>
      <c r="DE137" s="281" t="str">
        <f ca="true">+IF(OFFSET('Sanitation Data'!$H$28,0,10*ROW('Sanitation Data'!H131))="","",OFFSET('Sanitation Data'!$H$28,0,10*ROW('Sanitation Data'!H131)))</f>
        <v/>
      </c>
      <c r="DF137" s="281" t="str">
        <f ca="true">+IF(OFFSET('Sanitation Data'!$H$29,0,10*ROW('Sanitation Data'!H131))="","",OFFSET('Sanitation Data'!$H$29,0,10*ROW('Sanitation Data'!H131)))</f>
        <v/>
      </c>
      <c r="DG137" s="281" t="str">
        <f ca="true">+IF(OFFSET('Sanitation Data'!$H$30,0,10*ROW('Sanitation Data'!H131))="","",OFFSET('Sanitation Data'!$H$30,0,10*ROW('Sanitation Data'!H131)))</f>
        <v/>
      </c>
      <c r="DH137" s="281" t="str">
        <f ca="true">+IF(OFFSET('Sanitation Data'!$H$31,0,10*ROW('Sanitation Data'!H131))="","",OFFSET('Sanitation Data'!$H$31,0,10*ROW('Sanitation Data'!H131)))</f>
        <v/>
      </c>
      <c r="DI137" s="281" t="str">
        <f ca="true">+IF(OFFSET('Sanitation Data'!$H$32,0,10*ROW('Sanitation Data'!H131))="","",OFFSET('Sanitation Data'!$H$32,0,10*ROW('Sanitation Data'!H131)))</f>
        <v/>
      </c>
      <c r="DJ137" s="281" t="str">
        <f ca="true">+IF(OFFSET('Sanitation Data'!$I$28,0,10*ROW('Sanitation Data'!I131))="","",OFFSET('Sanitation Data'!$I$28,0,10*ROW('Sanitation Data'!I131)))</f>
        <v/>
      </c>
      <c r="DK137" s="281" t="str">
        <f ca="true">+IF(OFFSET('Sanitation Data'!$I$29,0,10*ROW('Sanitation Data'!I131))="","",OFFSET('Sanitation Data'!$I$29,0,10*ROW('Sanitation Data'!I131)))</f>
        <v/>
      </c>
      <c r="DL137" s="281" t="str">
        <f ca="true">+IF(OFFSET('Sanitation Data'!$I$30,0,10*ROW('Sanitation Data'!I131))="","",OFFSET('Sanitation Data'!$I$30,0,10*ROW('Sanitation Data'!I131)))</f>
        <v/>
      </c>
      <c r="DM137" s="281" t="str">
        <f ca="true">+IF(OFFSET('Sanitation Data'!$I$31,0,10*ROW('Sanitation Data'!I131))="","",OFFSET('Sanitation Data'!$I$31,0,10*ROW('Sanitation Data'!I131)))</f>
        <v/>
      </c>
      <c r="DN137" s="281" t="str">
        <f ca="true">+IF(OFFSET('Sanitation Data'!$I$32,0,10*ROW('Sanitation Data'!I131))="","",OFFSET('Sanitation Data'!$I$32,0,10*ROW('Sanitation Data'!I131)))</f>
        <v/>
      </c>
      <c r="DO137" s="281" t="str">
        <f ca="true">+IF(OFFSET('Hygiene Data'!$D$11,0,10*ROW('Hygiene Data'!D131))="","",OFFSET('Hygiene Data'!$D$11,0,10*ROW('Hygiene Data'!D131)))</f>
        <v/>
      </c>
      <c r="DP137" s="281" t="str">
        <f ca="true">+IF(OFFSET('Hygiene Data'!$D$12,0,10*ROW('Hygiene Data'!D131))="","",OFFSET('Hygiene Data'!$D$12,0,10*ROW('Hygiene Data'!D131)))</f>
        <v/>
      </c>
      <c r="DQ137" s="281" t="str">
        <f ca="true">+IF(OFFSET('Hygiene Data'!$D$13,0,10*ROW('Hygiene Data'!D131))="","",OFFSET('Hygiene Data'!$D$13,0,10*ROW('Hygiene Data'!D131)))</f>
        <v/>
      </c>
      <c r="DR137" s="281" t="str">
        <f ca="true">+IF(OFFSET('Hygiene Data'!$E$11,0,10*ROW('Hygiene Data'!E131))="","",OFFSET('Hygiene Data'!$E$11,0,10*ROW('Hygiene Data'!E131)))</f>
        <v/>
      </c>
      <c r="DS137" s="281" t="str">
        <f ca="true">+IF(OFFSET('Hygiene Data'!$E$12,0,10*ROW('Hygiene Data'!E131))="","",OFFSET('Hygiene Data'!$E$12,0,10*ROW('Hygiene Data'!E131)))</f>
        <v/>
      </c>
      <c r="DT137" s="281" t="str">
        <f ca="true">+IF(OFFSET('Hygiene Data'!$E$13,0,10*ROW('Hygiene Data'!E131))="","",OFFSET('Hygiene Data'!$E$13,0,10*ROW('Hygiene Data'!E131)))</f>
        <v/>
      </c>
      <c r="DU137" s="281" t="str">
        <f ca="true">+IF(OFFSET('Hygiene Data'!$F$11,0,10*ROW('Hygiene Data'!F131))="","",OFFSET('Hygiene Data'!$F$11,0,10*ROW('Hygiene Data'!F131)))</f>
        <v/>
      </c>
      <c r="DV137" s="281" t="str">
        <f ca="true">+IF(OFFSET('Hygiene Data'!$F$12,0,10*ROW('Hygiene Data'!F131))="","",OFFSET('Hygiene Data'!$F$12,0,10*ROW('Hygiene Data'!F131)))</f>
        <v/>
      </c>
      <c r="DW137" s="281" t="str">
        <f ca="true">+IF(OFFSET('Hygiene Data'!$F$13,0,10*ROW('Hygiene Data'!F131))="","",OFFSET('Hygiene Data'!$F$13,0,10*ROW('Hygiene Data'!F131)))</f>
        <v/>
      </c>
      <c r="DX137" s="281" t="str">
        <f ca="true">+IF(OFFSET('Hygiene Data'!$G$11,0,10*ROW('Hygiene Data'!G131))="","",OFFSET('Hygiene Data'!$G$11,0,10*ROW('Hygiene Data'!G131)))</f>
        <v/>
      </c>
      <c r="DY137" s="281" t="str">
        <f ca="true">+IF(OFFSET('Hygiene Data'!$G$12,0,10*ROW('Hygiene Data'!G131))="","",OFFSET('Hygiene Data'!$G$12,0,10*ROW('Hygiene Data'!G131)))</f>
        <v/>
      </c>
      <c r="DZ137" s="281" t="str">
        <f ca="true">+IF(OFFSET('Hygiene Data'!$G$13,0,10*ROW('Hygiene Data'!G131))="","",OFFSET('Hygiene Data'!$G$13,0,10*ROW('Hygiene Data'!G131)))</f>
        <v/>
      </c>
      <c r="EA137" s="281" t="str">
        <f ca="true">+IF(OFFSET('Hygiene Data'!$H$11,0,10*ROW('Hygiene Data'!H131))="","",OFFSET('Hygiene Data'!$H$11,0,10*ROW('Hygiene Data'!H131)))</f>
        <v/>
      </c>
      <c r="EB137" s="281" t="str">
        <f ca="true">+IF(OFFSET('Hygiene Data'!$H$12,0,10*ROW('Hygiene Data'!H131))="","",OFFSET('Hygiene Data'!$H$12,0,10*ROW('Hygiene Data'!H131)))</f>
        <v/>
      </c>
      <c r="EC137" s="281" t="str">
        <f ca="true">+IF(OFFSET('Hygiene Data'!$H$13,0,10*ROW('Hygiene Data'!H131))="","",OFFSET('Hygiene Data'!$H$13,0,10*ROW('Hygiene Data'!H131)))</f>
        <v/>
      </c>
      <c r="ED137" s="281" t="str">
        <f ca="true">+IF(OFFSET('Hygiene Data'!$I$11,0,10*ROW('Hygiene Data'!I131))="","",OFFSET('Hygiene Data'!$I$11,0,10*ROW('Hygiene Data'!I131)))</f>
        <v/>
      </c>
      <c r="EE137" s="281" t="str">
        <f ca="true">+IF(OFFSET('Hygiene Data'!$I$12,0,10*ROW('Hygiene Data'!I131))="","",OFFSET('Hygiene Data'!$I$12,0,10*ROW('Hygiene Data'!I131)))</f>
        <v/>
      </c>
      <c r="EF137" s="281"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7"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1"/>
      <c r="BS138" s="281" t="str">
        <f ca="true">+IF(OFFSET('Water Data'!$D$27,0,10*ROW('Water Data'!D132))="","",OFFSET('Water Data'!$D$27,0,10*ROW('Water Data'!D132)))</f>
        <v/>
      </c>
      <c r="BT138" s="281" t="str">
        <f ca="true">+IF(OFFSET('Water Data'!$D$28,0,10*ROW('Water Data'!D132))="","",OFFSET('Water Data'!$D$28,0,10*ROW('Water Data'!D132)))</f>
        <v/>
      </c>
      <c r="BU138" s="281" t="str">
        <f ca="true">+IF(OFFSET('Water Data'!$D$29,0,10*ROW('Water Data'!D132))="","",OFFSET('Water Data'!$D$29,0,10*ROW('Water Data'!D132)))</f>
        <v/>
      </c>
      <c r="BV138" s="281" t="str">
        <f ca="true">+IF(OFFSET('Water Data'!$E$27,0,10*ROW('Water Data'!E132))="","",OFFSET('Water Data'!$E$27,0,10*ROW('Water Data'!E132)))</f>
        <v/>
      </c>
      <c r="BW138" s="281" t="str">
        <f ca="true">+IF(OFFSET('Water Data'!$E$28,0,10*ROW('Water Data'!E132))="","",OFFSET('Water Data'!$E$28,0,10*ROW('Water Data'!E132)))</f>
        <v/>
      </c>
      <c r="BX138" s="281" t="str">
        <f ca="true">+IF(OFFSET('Water Data'!$E$29,0,10*ROW('Water Data'!E132))="","",OFFSET('Water Data'!$E$29,0,10*ROW('Water Data'!E132)))</f>
        <v/>
      </c>
      <c r="BY138" s="281" t="str">
        <f ca="true">+IF(OFFSET('Water Data'!$F$27,0,10*ROW('Water Data'!F132))="","",OFFSET('Water Data'!$F$27,0,10*ROW('Water Data'!F132)))</f>
        <v/>
      </c>
      <c r="BZ138" s="281" t="str">
        <f ca="true">+IF(OFFSET('Water Data'!$F$28,0,10*ROW('Water Data'!F132))="","",OFFSET('Water Data'!$F$28,0,10*ROW('Water Data'!F132)))</f>
        <v/>
      </c>
      <c r="CA138" s="281" t="str">
        <f ca="true">+IF(OFFSET('Water Data'!$F$29,0,10*ROW('Water Data'!F132))="","",OFFSET('Water Data'!$F$29,0,10*ROW('Water Data'!F132)))</f>
        <v/>
      </c>
      <c r="CB138" s="281" t="str">
        <f ca="true">+IF(OFFSET('Water Data'!$G$27,0,10*ROW('Water Data'!G132))="","",OFFSET('Water Data'!$G$27,0,10*ROW('Water Data'!G132)))</f>
        <v/>
      </c>
      <c r="CC138" s="281" t="str">
        <f ca="true">+IF(OFFSET('Water Data'!$G$28,0,10*ROW('Water Data'!G132))="","",OFFSET('Water Data'!$G$28,0,10*ROW('Water Data'!G132)))</f>
        <v/>
      </c>
      <c r="CD138" s="281" t="str">
        <f ca="true">+IF(OFFSET('Water Data'!$G$29,0,10*ROW('Water Data'!G132))="","",OFFSET('Water Data'!$G$29,0,10*ROW('Water Data'!G132)))</f>
        <v/>
      </c>
      <c r="CE138" s="281" t="str">
        <f ca="true">+IF(OFFSET('Water Data'!$H$27,0,10*ROW('Water Data'!H132))="","",OFFSET('Water Data'!$H$27,0,10*ROW('Water Data'!H132)))</f>
        <v/>
      </c>
      <c r="CF138" s="281" t="str">
        <f ca="true">+IF(OFFSET('Water Data'!$H$28,0,10*ROW('Water Data'!H132))="","",OFFSET('Water Data'!$H$28,0,10*ROW('Water Data'!H132)))</f>
        <v/>
      </c>
      <c r="CG138" s="281" t="str">
        <f ca="true">+IF(OFFSET('Water Data'!$H$29,0,10*ROW('Water Data'!H132))="","",OFFSET('Water Data'!$H$29,0,10*ROW('Water Data'!H132)))</f>
        <v/>
      </c>
      <c r="CH138" s="281" t="str">
        <f ca="true">+IF(OFFSET('Water Data'!$I$27,0,10*ROW('Water Data'!I132))="","",OFFSET('Water Data'!$I$27,0,10*ROW('Water Data'!I132)))</f>
        <v/>
      </c>
      <c r="CI138" s="281" t="str">
        <f ca="true">+IF(OFFSET('Water Data'!$I$28,0,10*ROW('Water Data'!I132))="","",OFFSET('Water Data'!$I$28,0,10*ROW('Water Data'!I132)))</f>
        <v/>
      </c>
      <c r="CJ138" s="281" t="str">
        <f ca="true">+IF(OFFSET('Water Data'!$I$29,0,10*ROW('Water Data'!I132))="","",OFFSET('Water Data'!$I$29,0,10*ROW('Water Data'!I132)))</f>
        <v/>
      </c>
      <c r="CK138" s="281" t="str">
        <f ca="true">+IF(OFFSET('Sanitation Data'!$D$28,0,10*ROW('Sanitation Data'!D132))="","",OFFSET('Sanitation Data'!$D$28,0,10*ROW('Sanitation Data'!D132)))</f>
        <v/>
      </c>
      <c r="CL138" s="281" t="str">
        <f ca="true">+IF(OFFSET('Sanitation Data'!$D$29,0,10*ROW('Sanitation Data'!D132))="","",OFFSET('Sanitation Data'!$D$29,0,10*ROW('Sanitation Data'!D132)))</f>
        <v/>
      </c>
      <c r="CM138" s="281" t="str">
        <f ca="true">+IF(OFFSET('Sanitation Data'!$D$30,0,10*ROW('Sanitation Data'!D132))="","",OFFSET('Sanitation Data'!$D$30,0,10*ROW('Sanitation Data'!D132)))</f>
        <v/>
      </c>
      <c r="CN138" s="281" t="str">
        <f ca="true">+IF(OFFSET('Sanitation Data'!$D$31,0,10*ROW('Sanitation Data'!D132))="","",OFFSET('Sanitation Data'!$D$31,0,10*ROW('Sanitation Data'!D132)))</f>
        <v/>
      </c>
      <c r="CO138" s="281" t="str">
        <f ca="true">+IF(OFFSET('Sanitation Data'!$D$32,0,10*ROW('Sanitation Data'!D132))="","",OFFSET('Sanitation Data'!$D$32,0,10*ROW('Sanitation Data'!D132)))</f>
        <v/>
      </c>
      <c r="CP138" s="281" t="str">
        <f ca="true">+IF(OFFSET('Sanitation Data'!$E$28,0,10*ROW('Sanitation Data'!E132))="","",OFFSET('Sanitation Data'!$E$28,0,10*ROW('Sanitation Data'!E132)))</f>
        <v/>
      </c>
      <c r="CQ138" s="281" t="str">
        <f ca="true">+IF(OFFSET('Sanitation Data'!$E$29,0,10*ROW('Sanitation Data'!E132))="","",OFFSET('Sanitation Data'!$E$29,0,10*ROW('Sanitation Data'!E132)))</f>
        <v/>
      </c>
      <c r="CR138" s="281" t="str">
        <f ca="true">+IF(OFFSET('Sanitation Data'!$E$30,0,10*ROW('Sanitation Data'!E132))="","",OFFSET('Sanitation Data'!$E$30,0,10*ROW('Sanitation Data'!E132)))</f>
        <v/>
      </c>
      <c r="CS138" s="281" t="str">
        <f ca="true">+IF(OFFSET('Sanitation Data'!$E$31,0,10*ROW('Sanitation Data'!E132))="","",OFFSET('Sanitation Data'!$E$31,0,10*ROW('Sanitation Data'!E132)))</f>
        <v/>
      </c>
      <c r="CT138" s="281" t="str">
        <f ca="true">+IF(OFFSET('Sanitation Data'!$E$32,0,10*ROW('Sanitation Data'!E132))="","",OFFSET('Sanitation Data'!$E$32,0,10*ROW('Sanitation Data'!E132)))</f>
        <v/>
      </c>
      <c r="CU138" s="281" t="str">
        <f ca="true">+IF(OFFSET('Sanitation Data'!$F$28,0,10*ROW('Sanitation Data'!F132))="","",OFFSET('Sanitation Data'!$F$28,0,10*ROW('Sanitation Data'!F132)))</f>
        <v/>
      </c>
      <c r="CV138" s="281" t="str">
        <f ca="true">+IF(OFFSET('Sanitation Data'!$F$29,0,10*ROW('Sanitation Data'!F132))="","",OFFSET('Sanitation Data'!$F$29,0,10*ROW('Sanitation Data'!F132)))</f>
        <v/>
      </c>
      <c r="CW138" s="281" t="str">
        <f ca="true">+IF(OFFSET('Sanitation Data'!$F$30,0,10*ROW('Sanitation Data'!F132))="","",OFFSET('Sanitation Data'!$F$30,0,10*ROW('Sanitation Data'!F132)))</f>
        <v/>
      </c>
      <c r="CX138" s="281" t="str">
        <f ca="true">+IF(OFFSET('Sanitation Data'!$F$31,0,10*ROW('Sanitation Data'!F132))="","",OFFSET('Sanitation Data'!$F$31,0,10*ROW('Sanitation Data'!F132)))</f>
        <v/>
      </c>
      <c r="CY138" s="281" t="str">
        <f ca="true">+IF(OFFSET('Sanitation Data'!$F$32,0,10*ROW('Sanitation Data'!F132))="","",OFFSET('Sanitation Data'!$F$32,0,10*ROW('Sanitation Data'!F132)))</f>
        <v/>
      </c>
      <c r="CZ138" s="281" t="str">
        <f ca="true">+IF(OFFSET('Sanitation Data'!$G$28,0,10*ROW('Sanitation Data'!G132))="","",OFFSET('Sanitation Data'!$G$28,0,10*ROW('Sanitation Data'!G132)))</f>
        <v/>
      </c>
      <c r="DA138" s="281" t="str">
        <f ca="true">+IF(OFFSET('Sanitation Data'!$G$29,0,10*ROW('Sanitation Data'!G132))="","",OFFSET('Sanitation Data'!$G$29,0,10*ROW('Sanitation Data'!G132)))</f>
        <v/>
      </c>
      <c r="DB138" s="281" t="str">
        <f ca="true">+IF(OFFSET('Sanitation Data'!$G$30,0,10*ROW('Sanitation Data'!G132))="","",OFFSET('Sanitation Data'!$G$30,0,10*ROW('Sanitation Data'!G132)))</f>
        <v/>
      </c>
      <c r="DC138" s="281" t="str">
        <f ca="true">+IF(OFFSET('Sanitation Data'!$G$31,0,10*ROW('Sanitation Data'!G132))="","",OFFSET('Sanitation Data'!$G$31,0,10*ROW('Sanitation Data'!G132)))</f>
        <v/>
      </c>
      <c r="DD138" s="281" t="str">
        <f ca="true">+IF(OFFSET('Sanitation Data'!$G$32,0,10*ROW('Sanitation Data'!G132))="","",OFFSET('Sanitation Data'!$G$32,0,10*ROW('Sanitation Data'!G132)))</f>
        <v/>
      </c>
      <c r="DE138" s="281" t="str">
        <f ca="true">+IF(OFFSET('Sanitation Data'!$H$28,0,10*ROW('Sanitation Data'!H132))="","",OFFSET('Sanitation Data'!$H$28,0,10*ROW('Sanitation Data'!H132)))</f>
        <v/>
      </c>
      <c r="DF138" s="281" t="str">
        <f ca="true">+IF(OFFSET('Sanitation Data'!$H$29,0,10*ROW('Sanitation Data'!H132))="","",OFFSET('Sanitation Data'!$H$29,0,10*ROW('Sanitation Data'!H132)))</f>
        <v/>
      </c>
      <c r="DG138" s="281" t="str">
        <f ca="true">+IF(OFFSET('Sanitation Data'!$H$30,0,10*ROW('Sanitation Data'!H132))="","",OFFSET('Sanitation Data'!$H$30,0,10*ROW('Sanitation Data'!H132)))</f>
        <v/>
      </c>
      <c r="DH138" s="281" t="str">
        <f ca="true">+IF(OFFSET('Sanitation Data'!$H$31,0,10*ROW('Sanitation Data'!H132))="","",OFFSET('Sanitation Data'!$H$31,0,10*ROW('Sanitation Data'!H132)))</f>
        <v/>
      </c>
      <c r="DI138" s="281" t="str">
        <f ca="true">+IF(OFFSET('Sanitation Data'!$H$32,0,10*ROW('Sanitation Data'!H132))="","",OFFSET('Sanitation Data'!$H$32,0,10*ROW('Sanitation Data'!H132)))</f>
        <v/>
      </c>
      <c r="DJ138" s="281" t="str">
        <f ca="true">+IF(OFFSET('Sanitation Data'!$I$28,0,10*ROW('Sanitation Data'!I132))="","",OFFSET('Sanitation Data'!$I$28,0,10*ROW('Sanitation Data'!I132)))</f>
        <v/>
      </c>
      <c r="DK138" s="281" t="str">
        <f ca="true">+IF(OFFSET('Sanitation Data'!$I$29,0,10*ROW('Sanitation Data'!I132))="","",OFFSET('Sanitation Data'!$I$29,0,10*ROW('Sanitation Data'!I132)))</f>
        <v/>
      </c>
      <c r="DL138" s="281" t="str">
        <f ca="true">+IF(OFFSET('Sanitation Data'!$I$30,0,10*ROW('Sanitation Data'!I132))="","",OFFSET('Sanitation Data'!$I$30,0,10*ROW('Sanitation Data'!I132)))</f>
        <v/>
      </c>
      <c r="DM138" s="281" t="str">
        <f ca="true">+IF(OFFSET('Sanitation Data'!$I$31,0,10*ROW('Sanitation Data'!I132))="","",OFFSET('Sanitation Data'!$I$31,0,10*ROW('Sanitation Data'!I132)))</f>
        <v/>
      </c>
      <c r="DN138" s="281" t="str">
        <f ca="true">+IF(OFFSET('Sanitation Data'!$I$32,0,10*ROW('Sanitation Data'!I132))="","",OFFSET('Sanitation Data'!$I$32,0,10*ROW('Sanitation Data'!I132)))</f>
        <v/>
      </c>
      <c r="DO138" s="281" t="str">
        <f ca="true">+IF(OFFSET('Hygiene Data'!$D$11,0,10*ROW('Hygiene Data'!D132))="","",OFFSET('Hygiene Data'!$D$11,0,10*ROW('Hygiene Data'!D132)))</f>
        <v/>
      </c>
      <c r="DP138" s="281" t="str">
        <f ca="true">+IF(OFFSET('Hygiene Data'!$D$12,0,10*ROW('Hygiene Data'!D132))="","",OFFSET('Hygiene Data'!$D$12,0,10*ROW('Hygiene Data'!D132)))</f>
        <v/>
      </c>
      <c r="DQ138" s="281" t="str">
        <f ca="true">+IF(OFFSET('Hygiene Data'!$D$13,0,10*ROW('Hygiene Data'!D132))="","",OFFSET('Hygiene Data'!$D$13,0,10*ROW('Hygiene Data'!D132)))</f>
        <v/>
      </c>
      <c r="DR138" s="281" t="str">
        <f ca="true">+IF(OFFSET('Hygiene Data'!$E$11,0,10*ROW('Hygiene Data'!E132))="","",OFFSET('Hygiene Data'!$E$11,0,10*ROW('Hygiene Data'!E132)))</f>
        <v/>
      </c>
      <c r="DS138" s="281" t="str">
        <f ca="true">+IF(OFFSET('Hygiene Data'!$E$12,0,10*ROW('Hygiene Data'!E132))="","",OFFSET('Hygiene Data'!$E$12,0,10*ROW('Hygiene Data'!E132)))</f>
        <v/>
      </c>
      <c r="DT138" s="281" t="str">
        <f ca="true">+IF(OFFSET('Hygiene Data'!$E$13,0,10*ROW('Hygiene Data'!E132))="","",OFFSET('Hygiene Data'!$E$13,0,10*ROW('Hygiene Data'!E132)))</f>
        <v/>
      </c>
      <c r="DU138" s="281" t="str">
        <f ca="true">+IF(OFFSET('Hygiene Data'!$F$11,0,10*ROW('Hygiene Data'!F132))="","",OFFSET('Hygiene Data'!$F$11,0,10*ROW('Hygiene Data'!F132)))</f>
        <v/>
      </c>
      <c r="DV138" s="281" t="str">
        <f ca="true">+IF(OFFSET('Hygiene Data'!$F$12,0,10*ROW('Hygiene Data'!F132))="","",OFFSET('Hygiene Data'!$F$12,0,10*ROW('Hygiene Data'!F132)))</f>
        <v/>
      </c>
      <c r="DW138" s="281" t="str">
        <f ca="true">+IF(OFFSET('Hygiene Data'!$F$13,0,10*ROW('Hygiene Data'!F132))="","",OFFSET('Hygiene Data'!$F$13,0,10*ROW('Hygiene Data'!F132)))</f>
        <v/>
      </c>
      <c r="DX138" s="281" t="str">
        <f ca="true">+IF(OFFSET('Hygiene Data'!$G$11,0,10*ROW('Hygiene Data'!G132))="","",OFFSET('Hygiene Data'!$G$11,0,10*ROW('Hygiene Data'!G132)))</f>
        <v/>
      </c>
      <c r="DY138" s="281" t="str">
        <f ca="true">+IF(OFFSET('Hygiene Data'!$G$12,0,10*ROW('Hygiene Data'!G132))="","",OFFSET('Hygiene Data'!$G$12,0,10*ROW('Hygiene Data'!G132)))</f>
        <v/>
      </c>
      <c r="DZ138" s="281" t="str">
        <f ca="true">+IF(OFFSET('Hygiene Data'!$G$13,0,10*ROW('Hygiene Data'!G132))="","",OFFSET('Hygiene Data'!$G$13,0,10*ROW('Hygiene Data'!G132)))</f>
        <v/>
      </c>
      <c r="EA138" s="281" t="str">
        <f ca="true">+IF(OFFSET('Hygiene Data'!$H$11,0,10*ROW('Hygiene Data'!H132))="","",OFFSET('Hygiene Data'!$H$11,0,10*ROW('Hygiene Data'!H132)))</f>
        <v/>
      </c>
      <c r="EB138" s="281" t="str">
        <f ca="true">+IF(OFFSET('Hygiene Data'!$H$12,0,10*ROW('Hygiene Data'!H132))="","",OFFSET('Hygiene Data'!$H$12,0,10*ROW('Hygiene Data'!H132)))</f>
        <v/>
      </c>
      <c r="EC138" s="281" t="str">
        <f ca="true">+IF(OFFSET('Hygiene Data'!$H$13,0,10*ROW('Hygiene Data'!H132))="","",OFFSET('Hygiene Data'!$H$13,0,10*ROW('Hygiene Data'!H132)))</f>
        <v/>
      </c>
      <c r="ED138" s="281" t="str">
        <f ca="true">+IF(OFFSET('Hygiene Data'!$I$11,0,10*ROW('Hygiene Data'!I132))="","",OFFSET('Hygiene Data'!$I$11,0,10*ROW('Hygiene Data'!I132)))</f>
        <v/>
      </c>
      <c r="EE138" s="281" t="str">
        <f ca="true">+IF(OFFSET('Hygiene Data'!$I$12,0,10*ROW('Hygiene Data'!I132))="","",OFFSET('Hygiene Data'!$I$12,0,10*ROW('Hygiene Data'!I132)))</f>
        <v/>
      </c>
      <c r="EF138" s="281"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7"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1"/>
      <c r="BS139" s="281" t="str">
        <f ca="true">+IF(OFFSET('Water Data'!$D$27,0,10*ROW('Water Data'!D133))="","",OFFSET('Water Data'!$D$27,0,10*ROW('Water Data'!D133)))</f>
        <v/>
      </c>
      <c r="BT139" s="281" t="str">
        <f ca="true">+IF(OFFSET('Water Data'!$D$28,0,10*ROW('Water Data'!D133))="","",OFFSET('Water Data'!$D$28,0,10*ROW('Water Data'!D133)))</f>
        <v/>
      </c>
      <c r="BU139" s="281" t="str">
        <f ca="true">+IF(OFFSET('Water Data'!$D$29,0,10*ROW('Water Data'!D133))="","",OFFSET('Water Data'!$D$29,0,10*ROW('Water Data'!D133)))</f>
        <v/>
      </c>
      <c r="BV139" s="281" t="str">
        <f ca="true">+IF(OFFSET('Water Data'!$E$27,0,10*ROW('Water Data'!E133))="","",OFFSET('Water Data'!$E$27,0,10*ROW('Water Data'!E133)))</f>
        <v/>
      </c>
      <c r="BW139" s="281" t="str">
        <f ca="true">+IF(OFFSET('Water Data'!$E$28,0,10*ROW('Water Data'!E133))="","",OFFSET('Water Data'!$E$28,0,10*ROW('Water Data'!E133)))</f>
        <v/>
      </c>
      <c r="BX139" s="281" t="str">
        <f ca="true">+IF(OFFSET('Water Data'!$E$29,0,10*ROW('Water Data'!E133))="","",OFFSET('Water Data'!$E$29,0,10*ROW('Water Data'!E133)))</f>
        <v/>
      </c>
      <c r="BY139" s="281" t="str">
        <f ca="true">+IF(OFFSET('Water Data'!$F$27,0,10*ROW('Water Data'!F133))="","",OFFSET('Water Data'!$F$27,0,10*ROW('Water Data'!F133)))</f>
        <v/>
      </c>
      <c r="BZ139" s="281" t="str">
        <f ca="true">+IF(OFFSET('Water Data'!$F$28,0,10*ROW('Water Data'!F133))="","",OFFSET('Water Data'!$F$28,0,10*ROW('Water Data'!F133)))</f>
        <v/>
      </c>
      <c r="CA139" s="281" t="str">
        <f ca="true">+IF(OFFSET('Water Data'!$F$29,0,10*ROW('Water Data'!F133))="","",OFFSET('Water Data'!$F$29,0,10*ROW('Water Data'!F133)))</f>
        <v/>
      </c>
      <c r="CB139" s="281" t="str">
        <f ca="true">+IF(OFFSET('Water Data'!$G$27,0,10*ROW('Water Data'!G133))="","",OFFSET('Water Data'!$G$27,0,10*ROW('Water Data'!G133)))</f>
        <v/>
      </c>
      <c r="CC139" s="281" t="str">
        <f ca="true">+IF(OFFSET('Water Data'!$G$28,0,10*ROW('Water Data'!G133))="","",OFFSET('Water Data'!$G$28,0,10*ROW('Water Data'!G133)))</f>
        <v/>
      </c>
      <c r="CD139" s="281" t="str">
        <f ca="true">+IF(OFFSET('Water Data'!$G$29,0,10*ROW('Water Data'!G133))="","",OFFSET('Water Data'!$G$29,0,10*ROW('Water Data'!G133)))</f>
        <v/>
      </c>
      <c r="CE139" s="281" t="str">
        <f ca="true">+IF(OFFSET('Water Data'!$H$27,0,10*ROW('Water Data'!H133))="","",OFFSET('Water Data'!$H$27,0,10*ROW('Water Data'!H133)))</f>
        <v/>
      </c>
      <c r="CF139" s="281" t="str">
        <f ca="true">+IF(OFFSET('Water Data'!$H$28,0,10*ROW('Water Data'!H133))="","",OFFSET('Water Data'!$H$28,0,10*ROW('Water Data'!H133)))</f>
        <v/>
      </c>
      <c r="CG139" s="281" t="str">
        <f ca="true">+IF(OFFSET('Water Data'!$H$29,0,10*ROW('Water Data'!H133))="","",OFFSET('Water Data'!$H$29,0,10*ROW('Water Data'!H133)))</f>
        <v/>
      </c>
      <c r="CH139" s="281" t="str">
        <f ca="true">+IF(OFFSET('Water Data'!$I$27,0,10*ROW('Water Data'!I133))="","",OFFSET('Water Data'!$I$27,0,10*ROW('Water Data'!I133)))</f>
        <v/>
      </c>
      <c r="CI139" s="281" t="str">
        <f ca="true">+IF(OFFSET('Water Data'!$I$28,0,10*ROW('Water Data'!I133))="","",OFFSET('Water Data'!$I$28,0,10*ROW('Water Data'!I133)))</f>
        <v/>
      </c>
      <c r="CJ139" s="281" t="str">
        <f ca="true">+IF(OFFSET('Water Data'!$I$29,0,10*ROW('Water Data'!I133))="","",OFFSET('Water Data'!$I$29,0,10*ROW('Water Data'!I133)))</f>
        <v/>
      </c>
      <c r="CK139" s="281" t="str">
        <f ca="true">+IF(OFFSET('Sanitation Data'!$D$28,0,10*ROW('Sanitation Data'!D133))="","",OFFSET('Sanitation Data'!$D$28,0,10*ROW('Sanitation Data'!D133)))</f>
        <v/>
      </c>
      <c r="CL139" s="281" t="str">
        <f ca="true">+IF(OFFSET('Sanitation Data'!$D$29,0,10*ROW('Sanitation Data'!D133))="","",OFFSET('Sanitation Data'!$D$29,0,10*ROW('Sanitation Data'!D133)))</f>
        <v/>
      </c>
      <c r="CM139" s="281" t="str">
        <f ca="true">+IF(OFFSET('Sanitation Data'!$D$30,0,10*ROW('Sanitation Data'!D133))="","",OFFSET('Sanitation Data'!$D$30,0,10*ROW('Sanitation Data'!D133)))</f>
        <v/>
      </c>
      <c r="CN139" s="281" t="str">
        <f ca="true">+IF(OFFSET('Sanitation Data'!$D$31,0,10*ROW('Sanitation Data'!D133))="","",OFFSET('Sanitation Data'!$D$31,0,10*ROW('Sanitation Data'!D133)))</f>
        <v/>
      </c>
      <c r="CO139" s="281" t="str">
        <f ca="true">+IF(OFFSET('Sanitation Data'!$D$32,0,10*ROW('Sanitation Data'!D133))="","",OFFSET('Sanitation Data'!$D$32,0,10*ROW('Sanitation Data'!D133)))</f>
        <v/>
      </c>
      <c r="CP139" s="281" t="str">
        <f ca="true">+IF(OFFSET('Sanitation Data'!$E$28,0,10*ROW('Sanitation Data'!E133))="","",OFFSET('Sanitation Data'!$E$28,0,10*ROW('Sanitation Data'!E133)))</f>
        <v/>
      </c>
      <c r="CQ139" s="281" t="str">
        <f ca="true">+IF(OFFSET('Sanitation Data'!$E$29,0,10*ROW('Sanitation Data'!E133))="","",OFFSET('Sanitation Data'!$E$29,0,10*ROW('Sanitation Data'!E133)))</f>
        <v/>
      </c>
      <c r="CR139" s="281" t="str">
        <f ca="true">+IF(OFFSET('Sanitation Data'!$E$30,0,10*ROW('Sanitation Data'!E133))="","",OFFSET('Sanitation Data'!$E$30,0,10*ROW('Sanitation Data'!E133)))</f>
        <v/>
      </c>
      <c r="CS139" s="281" t="str">
        <f ca="true">+IF(OFFSET('Sanitation Data'!$E$31,0,10*ROW('Sanitation Data'!E133))="","",OFFSET('Sanitation Data'!$E$31,0,10*ROW('Sanitation Data'!E133)))</f>
        <v/>
      </c>
      <c r="CT139" s="281" t="str">
        <f ca="true">+IF(OFFSET('Sanitation Data'!$E$32,0,10*ROW('Sanitation Data'!E133))="","",OFFSET('Sanitation Data'!$E$32,0,10*ROW('Sanitation Data'!E133)))</f>
        <v/>
      </c>
      <c r="CU139" s="281" t="str">
        <f ca="true">+IF(OFFSET('Sanitation Data'!$F$28,0,10*ROW('Sanitation Data'!F133))="","",OFFSET('Sanitation Data'!$F$28,0,10*ROW('Sanitation Data'!F133)))</f>
        <v/>
      </c>
      <c r="CV139" s="281" t="str">
        <f ca="true">+IF(OFFSET('Sanitation Data'!$F$29,0,10*ROW('Sanitation Data'!F133))="","",OFFSET('Sanitation Data'!$F$29,0,10*ROW('Sanitation Data'!F133)))</f>
        <v/>
      </c>
      <c r="CW139" s="281" t="str">
        <f ca="true">+IF(OFFSET('Sanitation Data'!$F$30,0,10*ROW('Sanitation Data'!F133))="","",OFFSET('Sanitation Data'!$F$30,0,10*ROW('Sanitation Data'!F133)))</f>
        <v/>
      </c>
      <c r="CX139" s="281" t="str">
        <f ca="true">+IF(OFFSET('Sanitation Data'!$F$31,0,10*ROW('Sanitation Data'!F133))="","",OFFSET('Sanitation Data'!$F$31,0,10*ROW('Sanitation Data'!F133)))</f>
        <v/>
      </c>
      <c r="CY139" s="281" t="str">
        <f ca="true">+IF(OFFSET('Sanitation Data'!$F$32,0,10*ROW('Sanitation Data'!F133))="","",OFFSET('Sanitation Data'!$F$32,0,10*ROW('Sanitation Data'!F133)))</f>
        <v/>
      </c>
      <c r="CZ139" s="281" t="str">
        <f ca="true">+IF(OFFSET('Sanitation Data'!$G$28,0,10*ROW('Sanitation Data'!G133))="","",OFFSET('Sanitation Data'!$G$28,0,10*ROW('Sanitation Data'!G133)))</f>
        <v/>
      </c>
      <c r="DA139" s="281" t="str">
        <f ca="true">+IF(OFFSET('Sanitation Data'!$G$29,0,10*ROW('Sanitation Data'!G133))="","",OFFSET('Sanitation Data'!$G$29,0,10*ROW('Sanitation Data'!G133)))</f>
        <v/>
      </c>
      <c r="DB139" s="281" t="str">
        <f ca="true">+IF(OFFSET('Sanitation Data'!$G$30,0,10*ROW('Sanitation Data'!G133))="","",OFFSET('Sanitation Data'!$G$30,0,10*ROW('Sanitation Data'!G133)))</f>
        <v/>
      </c>
      <c r="DC139" s="281" t="str">
        <f ca="true">+IF(OFFSET('Sanitation Data'!$G$31,0,10*ROW('Sanitation Data'!G133))="","",OFFSET('Sanitation Data'!$G$31,0,10*ROW('Sanitation Data'!G133)))</f>
        <v/>
      </c>
      <c r="DD139" s="281" t="str">
        <f ca="true">+IF(OFFSET('Sanitation Data'!$G$32,0,10*ROW('Sanitation Data'!G133))="","",OFFSET('Sanitation Data'!$G$32,0,10*ROW('Sanitation Data'!G133)))</f>
        <v/>
      </c>
      <c r="DE139" s="281" t="str">
        <f ca="true">+IF(OFFSET('Sanitation Data'!$H$28,0,10*ROW('Sanitation Data'!H133))="","",OFFSET('Sanitation Data'!$H$28,0,10*ROW('Sanitation Data'!H133)))</f>
        <v/>
      </c>
      <c r="DF139" s="281" t="str">
        <f ca="true">+IF(OFFSET('Sanitation Data'!$H$29,0,10*ROW('Sanitation Data'!H133))="","",OFFSET('Sanitation Data'!$H$29,0,10*ROW('Sanitation Data'!H133)))</f>
        <v/>
      </c>
      <c r="DG139" s="281" t="str">
        <f ca="true">+IF(OFFSET('Sanitation Data'!$H$30,0,10*ROW('Sanitation Data'!H133))="","",OFFSET('Sanitation Data'!$H$30,0,10*ROW('Sanitation Data'!H133)))</f>
        <v/>
      </c>
      <c r="DH139" s="281" t="str">
        <f ca="true">+IF(OFFSET('Sanitation Data'!$H$31,0,10*ROW('Sanitation Data'!H133))="","",OFFSET('Sanitation Data'!$H$31,0,10*ROW('Sanitation Data'!H133)))</f>
        <v/>
      </c>
      <c r="DI139" s="281" t="str">
        <f ca="true">+IF(OFFSET('Sanitation Data'!$H$32,0,10*ROW('Sanitation Data'!H133))="","",OFFSET('Sanitation Data'!$H$32,0,10*ROW('Sanitation Data'!H133)))</f>
        <v/>
      </c>
      <c r="DJ139" s="281" t="str">
        <f ca="true">+IF(OFFSET('Sanitation Data'!$I$28,0,10*ROW('Sanitation Data'!I133))="","",OFFSET('Sanitation Data'!$I$28,0,10*ROW('Sanitation Data'!I133)))</f>
        <v/>
      </c>
      <c r="DK139" s="281" t="str">
        <f ca="true">+IF(OFFSET('Sanitation Data'!$I$29,0,10*ROW('Sanitation Data'!I133))="","",OFFSET('Sanitation Data'!$I$29,0,10*ROW('Sanitation Data'!I133)))</f>
        <v/>
      </c>
      <c r="DL139" s="281" t="str">
        <f ca="true">+IF(OFFSET('Sanitation Data'!$I$30,0,10*ROW('Sanitation Data'!I133))="","",OFFSET('Sanitation Data'!$I$30,0,10*ROW('Sanitation Data'!I133)))</f>
        <v/>
      </c>
      <c r="DM139" s="281" t="str">
        <f ca="true">+IF(OFFSET('Sanitation Data'!$I$31,0,10*ROW('Sanitation Data'!I133))="","",OFFSET('Sanitation Data'!$I$31,0,10*ROW('Sanitation Data'!I133)))</f>
        <v/>
      </c>
      <c r="DN139" s="281" t="str">
        <f ca="true">+IF(OFFSET('Sanitation Data'!$I$32,0,10*ROW('Sanitation Data'!I133))="","",OFFSET('Sanitation Data'!$I$32,0,10*ROW('Sanitation Data'!I133)))</f>
        <v/>
      </c>
      <c r="DO139" s="281" t="str">
        <f ca="true">+IF(OFFSET('Hygiene Data'!$D$11,0,10*ROW('Hygiene Data'!D133))="","",OFFSET('Hygiene Data'!$D$11,0,10*ROW('Hygiene Data'!D133)))</f>
        <v/>
      </c>
      <c r="DP139" s="281" t="str">
        <f ca="true">+IF(OFFSET('Hygiene Data'!$D$12,0,10*ROW('Hygiene Data'!D133))="","",OFFSET('Hygiene Data'!$D$12,0,10*ROW('Hygiene Data'!D133)))</f>
        <v/>
      </c>
      <c r="DQ139" s="281" t="str">
        <f ca="true">+IF(OFFSET('Hygiene Data'!$D$13,0,10*ROW('Hygiene Data'!D133))="","",OFFSET('Hygiene Data'!$D$13,0,10*ROW('Hygiene Data'!D133)))</f>
        <v/>
      </c>
      <c r="DR139" s="281" t="str">
        <f ca="true">+IF(OFFSET('Hygiene Data'!$E$11,0,10*ROW('Hygiene Data'!E133))="","",OFFSET('Hygiene Data'!$E$11,0,10*ROW('Hygiene Data'!E133)))</f>
        <v/>
      </c>
      <c r="DS139" s="281" t="str">
        <f ca="true">+IF(OFFSET('Hygiene Data'!$E$12,0,10*ROW('Hygiene Data'!E133))="","",OFFSET('Hygiene Data'!$E$12,0,10*ROW('Hygiene Data'!E133)))</f>
        <v/>
      </c>
      <c r="DT139" s="281" t="str">
        <f ca="true">+IF(OFFSET('Hygiene Data'!$E$13,0,10*ROW('Hygiene Data'!E133))="","",OFFSET('Hygiene Data'!$E$13,0,10*ROW('Hygiene Data'!E133)))</f>
        <v/>
      </c>
      <c r="DU139" s="281" t="str">
        <f ca="true">+IF(OFFSET('Hygiene Data'!$F$11,0,10*ROW('Hygiene Data'!F133))="","",OFFSET('Hygiene Data'!$F$11,0,10*ROW('Hygiene Data'!F133)))</f>
        <v/>
      </c>
      <c r="DV139" s="281" t="str">
        <f ca="true">+IF(OFFSET('Hygiene Data'!$F$12,0,10*ROW('Hygiene Data'!F133))="","",OFFSET('Hygiene Data'!$F$12,0,10*ROW('Hygiene Data'!F133)))</f>
        <v/>
      </c>
      <c r="DW139" s="281" t="str">
        <f ca="true">+IF(OFFSET('Hygiene Data'!$F$13,0,10*ROW('Hygiene Data'!F133))="","",OFFSET('Hygiene Data'!$F$13,0,10*ROW('Hygiene Data'!F133)))</f>
        <v/>
      </c>
      <c r="DX139" s="281" t="str">
        <f ca="true">+IF(OFFSET('Hygiene Data'!$G$11,0,10*ROW('Hygiene Data'!G133))="","",OFFSET('Hygiene Data'!$G$11,0,10*ROW('Hygiene Data'!G133)))</f>
        <v/>
      </c>
      <c r="DY139" s="281" t="str">
        <f ca="true">+IF(OFFSET('Hygiene Data'!$G$12,0,10*ROW('Hygiene Data'!G133))="","",OFFSET('Hygiene Data'!$G$12,0,10*ROW('Hygiene Data'!G133)))</f>
        <v/>
      </c>
      <c r="DZ139" s="281" t="str">
        <f ca="true">+IF(OFFSET('Hygiene Data'!$G$13,0,10*ROW('Hygiene Data'!G133))="","",OFFSET('Hygiene Data'!$G$13,0,10*ROW('Hygiene Data'!G133)))</f>
        <v/>
      </c>
      <c r="EA139" s="281" t="str">
        <f ca="true">+IF(OFFSET('Hygiene Data'!$H$11,0,10*ROW('Hygiene Data'!H133))="","",OFFSET('Hygiene Data'!$H$11,0,10*ROW('Hygiene Data'!H133)))</f>
        <v/>
      </c>
      <c r="EB139" s="281" t="str">
        <f ca="true">+IF(OFFSET('Hygiene Data'!$H$12,0,10*ROW('Hygiene Data'!H133))="","",OFFSET('Hygiene Data'!$H$12,0,10*ROW('Hygiene Data'!H133)))</f>
        <v/>
      </c>
      <c r="EC139" s="281" t="str">
        <f ca="true">+IF(OFFSET('Hygiene Data'!$H$13,0,10*ROW('Hygiene Data'!H133))="","",OFFSET('Hygiene Data'!$H$13,0,10*ROW('Hygiene Data'!H133)))</f>
        <v/>
      </c>
      <c r="ED139" s="281" t="str">
        <f ca="true">+IF(OFFSET('Hygiene Data'!$I$11,0,10*ROW('Hygiene Data'!I133))="","",OFFSET('Hygiene Data'!$I$11,0,10*ROW('Hygiene Data'!I133)))</f>
        <v/>
      </c>
      <c r="EE139" s="281" t="str">
        <f ca="true">+IF(OFFSET('Hygiene Data'!$I$12,0,10*ROW('Hygiene Data'!I133))="","",OFFSET('Hygiene Data'!$I$12,0,10*ROW('Hygiene Data'!I133)))</f>
        <v/>
      </c>
      <c r="EF139" s="281"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7"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1"/>
      <c r="BS140" s="281" t="str">
        <f ca="true">+IF(OFFSET('Water Data'!$D$27,0,10*ROW('Water Data'!D134))="","",OFFSET('Water Data'!$D$27,0,10*ROW('Water Data'!D134)))</f>
        <v/>
      </c>
      <c r="BT140" s="281" t="str">
        <f ca="true">+IF(OFFSET('Water Data'!$D$28,0,10*ROW('Water Data'!D134))="","",OFFSET('Water Data'!$D$28,0,10*ROW('Water Data'!D134)))</f>
        <v/>
      </c>
      <c r="BU140" s="281" t="str">
        <f ca="true">+IF(OFFSET('Water Data'!$D$29,0,10*ROW('Water Data'!D134))="","",OFFSET('Water Data'!$D$29,0,10*ROW('Water Data'!D134)))</f>
        <v/>
      </c>
      <c r="BV140" s="281" t="str">
        <f ca="true">+IF(OFFSET('Water Data'!$E$27,0,10*ROW('Water Data'!E134))="","",OFFSET('Water Data'!$E$27,0,10*ROW('Water Data'!E134)))</f>
        <v/>
      </c>
      <c r="BW140" s="281" t="str">
        <f ca="true">+IF(OFFSET('Water Data'!$E$28,0,10*ROW('Water Data'!E134))="","",OFFSET('Water Data'!$E$28,0,10*ROW('Water Data'!E134)))</f>
        <v/>
      </c>
      <c r="BX140" s="281" t="str">
        <f ca="true">+IF(OFFSET('Water Data'!$E$29,0,10*ROW('Water Data'!E134))="","",OFFSET('Water Data'!$E$29,0,10*ROW('Water Data'!E134)))</f>
        <v/>
      </c>
      <c r="BY140" s="281" t="str">
        <f ca="true">+IF(OFFSET('Water Data'!$F$27,0,10*ROW('Water Data'!F134))="","",OFFSET('Water Data'!$F$27,0,10*ROW('Water Data'!F134)))</f>
        <v/>
      </c>
      <c r="BZ140" s="281" t="str">
        <f ca="true">+IF(OFFSET('Water Data'!$F$28,0,10*ROW('Water Data'!F134))="","",OFFSET('Water Data'!$F$28,0,10*ROW('Water Data'!F134)))</f>
        <v/>
      </c>
      <c r="CA140" s="281" t="str">
        <f ca="true">+IF(OFFSET('Water Data'!$F$29,0,10*ROW('Water Data'!F134))="","",OFFSET('Water Data'!$F$29,0,10*ROW('Water Data'!F134)))</f>
        <v/>
      </c>
      <c r="CB140" s="281" t="str">
        <f ca="true">+IF(OFFSET('Water Data'!$G$27,0,10*ROW('Water Data'!G134))="","",OFFSET('Water Data'!$G$27,0,10*ROW('Water Data'!G134)))</f>
        <v/>
      </c>
      <c r="CC140" s="281" t="str">
        <f ca="true">+IF(OFFSET('Water Data'!$G$28,0,10*ROW('Water Data'!G134))="","",OFFSET('Water Data'!$G$28,0,10*ROW('Water Data'!G134)))</f>
        <v/>
      </c>
      <c r="CD140" s="281" t="str">
        <f ca="true">+IF(OFFSET('Water Data'!$G$29,0,10*ROW('Water Data'!G134))="","",OFFSET('Water Data'!$G$29,0,10*ROW('Water Data'!G134)))</f>
        <v/>
      </c>
      <c r="CE140" s="281" t="str">
        <f ca="true">+IF(OFFSET('Water Data'!$H$27,0,10*ROW('Water Data'!H134))="","",OFFSET('Water Data'!$H$27,0,10*ROW('Water Data'!H134)))</f>
        <v/>
      </c>
      <c r="CF140" s="281" t="str">
        <f ca="true">+IF(OFFSET('Water Data'!$H$28,0,10*ROW('Water Data'!H134))="","",OFFSET('Water Data'!$H$28,0,10*ROW('Water Data'!H134)))</f>
        <v/>
      </c>
      <c r="CG140" s="281" t="str">
        <f ca="true">+IF(OFFSET('Water Data'!$H$29,0,10*ROW('Water Data'!H134))="","",OFFSET('Water Data'!$H$29,0,10*ROW('Water Data'!H134)))</f>
        <v/>
      </c>
      <c r="CH140" s="281" t="str">
        <f ca="true">+IF(OFFSET('Water Data'!$I$27,0,10*ROW('Water Data'!I134))="","",OFFSET('Water Data'!$I$27,0,10*ROW('Water Data'!I134)))</f>
        <v/>
      </c>
      <c r="CI140" s="281" t="str">
        <f ca="true">+IF(OFFSET('Water Data'!$I$28,0,10*ROW('Water Data'!I134))="","",OFFSET('Water Data'!$I$28,0,10*ROW('Water Data'!I134)))</f>
        <v/>
      </c>
      <c r="CJ140" s="281" t="str">
        <f ca="true">+IF(OFFSET('Water Data'!$I$29,0,10*ROW('Water Data'!I134))="","",OFFSET('Water Data'!$I$29,0,10*ROW('Water Data'!I134)))</f>
        <v/>
      </c>
      <c r="CK140" s="281" t="str">
        <f ca="true">+IF(OFFSET('Sanitation Data'!$D$28,0,10*ROW('Sanitation Data'!D134))="","",OFFSET('Sanitation Data'!$D$28,0,10*ROW('Sanitation Data'!D134)))</f>
        <v/>
      </c>
      <c r="CL140" s="281" t="str">
        <f ca="true">+IF(OFFSET('Sanitation Data'!$D$29,0,10*ROW('Sanitation Data'!D134))="","",OFFSET('Sanitation Data'!$D$29,0,10*ROW('Sanitation Data'!D134)))</f>
        <v/>
      </c>
      <c r="CM140" s="281" t="str">
        <f ca="true">+IF(OFFSET('Sanitation Data'!$D$30,0,10*ROW('Sanitation Data'!D134))="","",OFFSET('Sanitation Data'!$D$30,0,10*ROW('Sanitation Data'!D134)))</f>
        <v/>
      </c>
      <c r="CN140" s="281" t="str">
        <f ca="true">+IF(OFFSET('Sanitation Data'!$D$31,0,10*ROW('Sanitation Data'!D134))="","",OFFSET('Sanitation Data'!$D$31,0,10*ROW('Sanitation Data'!D134)))</f>
        <v/>
      </c>
      <c r="CO140" s="281" t="str">
        <f ca="true">+IF(OFFSET('Sanitation Data'!$D$32,0,10*ROW('Sanitation Data'!D134))="","",OFFSET('Sanitation Data'!$D$32,0,10*ROW('Sanitation Data'!D134)))</f>
        <v/>
      </c>
      <c r="CP140" s="281" t="str">
        <f ca="true">+IF(OFFSET('Sanitation Data'!$E$28,0,10*ROW('Sanitation Data'!E134))="","",OFFSET('Sanitation Data'!$E$28,0,10*ROW('Sanitation Data'!E134)))</f>
        <v/>
      </c>
      <c r="CQ140" s="281" t="str">
        <f ca="true">+IF(OFFSET('Sanitation Data'!$E$29,0,10*ROW('Sanitation Data'!E134))="","",OFFSET('Sanitation Data'!$E$29,0,10*ROW('Sanitation Data'!E134)))</f>
        <v/>
      </c>
      <c r="CR140" s="281" t="str">
        <f ca="true">+IF(OFFSET('Sanitation Data'!$E$30,0,10*ROW('Sanitation Data'!E134))="","",OFFSET('Sanitation Data'!$E$30,0,10*ROW('Sanitation Data'!E134)))</f>
        <v/>
      </c>
      <c r="CS140" s="281" t="str">
        <f ca="true">+IF(OFFSET('Sanitation Data'!$E$31,0,10*ROW('Sanitation Data'!E134))="","",OFFSET('Sanitation Data'!$E$31,0,10*ROW('Sanitation Data'!E134)))</f>
        <v/>
      </c>
      <c r="CT140" s="281" t="str">
        <f ca="true">+IF(OFFSET('Sanitation Data'!$E$32,0,10*ROW('Sanitation Data'!E134))="","",OFFSET('Sanitation Data'!$E$32,0,10*ROW('Sanitation Data'!E134)))</f>
        <v/>
      </c>
      <c r="CU140" s="281" t="str">
        <f ca="true">+IF(OFFSET('Sanitation Data'!$F$28,0,10*ROW('Sanitation Data'!F134))="","",OFFSET('Sanitation Data'!$F$28,0,10*ROW('Sanitation Data'!F134)))</f>
        <v/>
      </c>
      <c r="CV140" s="281" t="str">
        <f ca="true">+IF(OFFSET('Sanitation Data'!$F$29,0,10*ROW('Sanitation Data'!F134))="","",OFFSET('Sanitation Data'!$F$29,0,10*ROW('Sanitation Data'!F134)))</f>
        <v/>
      </c>
      <c r="CW140" s="281" t="str">
        <f ca="true">+IF(OFFSET('Sanitation Data'!$F$30,0,10*ROW('Sanitation Data'!F134))="","",OFFSET('Sanitation Data'!$F$30,0,10*ROW('Sanitation Data'!F134)))</f>
        <v/>
      </c>
      <c r="CX140" s="281" t="str">
        <f ca="true">+IF(OFFSET('Sanitation Data'!$F$31,0,10*ROW('Sanitation Data'!F134))="","",OFFSET('Sanitation Data'!$F$31,0,10*ROW('Sanitation Data'!F134)))</f>
        <v/>
      </c>
      <c r="CY140" s="281" t="str">
        <f ca="true">+IF(OFFSET('Sanitation Data'!$F$32,0,10*ROW('Sanitation Data'!F134))="","",OFFSET('Sanitation Data'!$F$32,0,10*ROW('Sanitation Data'!F134)))</f>
        <v/>
      </c>
      <c r="CZ140" s="281" t="str">
        <f ca="true">+IF(OFFSET('Sanitation Data'!$G$28,0,10*ROW('Sanitation Data'!G134))="","",OFFSET('Sanitation Data'!$G$28,0,10*ROW('Sanitation Data'!G134)))</f>
        <v/>
      </c>
      <c r="DA140" s="281" t="str">
        <f ca="true">+IF(OFFSET('Sanitation Data'!$G$29,0,10*ROW('Sanitation Data'!G134))="","",OFFSET('Sanitation Data'!$G$29,0,10*ROW('Sanitation Data'!G134)))</f>
        <v/>
      </c>
      <c r="DB140" s="281" t="str">
        <f ca="true">+IF(OFFSET('Sanitation Data'!$G$30,0,10*ROW('Sanitation Data'!G134))="","",OFFSET('Sanitation Data'!$G$30,0,10*ROW('Sanitation Data'!G134)))</f>
        <v/>
      </c>
      <c r="DC140" s="281" t="str">
        <f ca="true">+IF(OFFSET('Sanitation Data'!$G$31,0,10*ROW('Sanitation Data'!G134))="","",OFFSET('Sanitation Data'!$G$31,0,10*ROW('Sanitation Data'!G134)))</f>
        <v/>
      </c>
      <c r="DD140" s="281" t="str">
        <f ca="true">+IF(OFFSET('Sanitation Data'!$G$32,0,10*ROW('Sanitation Data'!G134))="","",OFFSET('Sanitation Data'!$G$32,0,10*ROW('Sanitation Data'!G134)))</f>
        <v/>
      </c>
      <c r="DE140" s="281" t="str">
        <f ca="true">+IF(OFFSET('Sanitation Data'!$H$28,0,10*ROW('Sanitation Data'!H134))="","",OFFSET('Sanitation Data'!$H$28,0,10*ROW('Sanitation Data'!H134)))</f>
        <v/>
      </c>
      <c r="DF140" s="281" t="str">
        <f ca="true">+IF(OFFSET('Sanitation Data'!$H$29,0,10*ROW('Sanitation Data'!H134))="","",OFFSET('Sanitation Data'!$H$29,0,10*ROW('Sanitation Data'!H134)))</f>
        <v/>
      </c>
      <c r="DG140" s="281" t="str">
        <f ca="true">+IF(OFFSET('Sanitation Data'!$H$30,0,10*ROW('Sanitation Data'!H134))="","",OFFSET('Sanitation Data'!$H$30,0,10*ROW('Sanitation Data'!H134)))</f>
        <v/>
      </c>
      <c r="DH140" s="281" t="str">
        <f ca="true">+IF(OFFSET('Sanitation Data'!$H$31,0,10*ROW('Sanitation Data'!H134))="","",OFFSET('Sanitation Data'!$H$31,0,10*ROW('Sanitation Data'!H134)))</f>
        <v/>
      </c>
      <c r="DI140" s="281" t="str">
        <f ca="true">+IF(OFFSET('Sanitation Data'!$H$32,0,10*ROW('Sanitation Data'!H134))="","",OFFSET('Sanitation Data'!$H$32,0,10*ROW('Sanitation Data'!H134)))</f>
        <v/>
      </c>
      <c r="DJ140" s="281" t="str">
        <f ca="true">+IF(OFFSET('Sanitation Data'!$I$28,0,10*ROW('Sanitation Data'!I134))="","",OFFSET('Sanitation Data'!$I$28,0,10*ROW('Sanitation Data'!I134)))</f>
        <v/>
      </c>
      <c r="DK140" s="281" t="str">
        <f ca="true">+IF(OFFSET('Sanitation Data'!$I$29,0,10*ROW('Sanitation Data'!I134))="","",OFFSET('Sanitation Data'!$I$29,0,10*ROW('Sanitation Data'!I134)))</f>
        <v/>
      </c>
      <c r="DL140" s="281" t="str">
        <f ca="true">+IF(OFFSET('Sanitation Data'!$I$30,0,10*ROW('Sanitation Data'!I134))="","",OFFSET('Sanitation Data'!$I$30,0,10*ROW('Sanitation Data'!I134)))</f>
        <v/>
      </c>
      <c r="DM140" s="281" t="str">
        <f ca="true">+IF(OFFSET('Sanitation Data'!$I$31,0,10*ROW('Sanitation Data'!I134))="","",OFFSET('Sanitation Data'!$I$31,0,10*ROW('Sanitation Data'!I134)))</f>
        <v/>
      </c>
      <c r="DN140" s="281" t="str">
        <f ca="true">+IF(OFFSET('Sanitation Data'!$I$32,0,10*ROW('Sanitation Data'!I134))="","",OFFSET('Sanitation Data'!$I$32,0,10*ROW('Sanitation Data'!I134)))</f>
        <v/>
      </c>
      <c r="DO140" s="281" t="str">
        <f ca="true">+IF(OFFSET('Hygiene Data'!$D$11,0,10*ROW('Hygiene Data'!D134))="","",OFFSET('Hygiene Data'!$D$11,0,10*ROW('Hygiene Data'!D134)))</f>
        <v/>
      </c>
      <c r="DP140" s="281" t="str">
        <f ca="true">+IF(OFFSET('Hygiene Data'!$D$12,0,10*ROW('Hygiene Data'!D134))="","",OFFSET('Hygiene Data'!$D$12,0,10*ROW('Hygiene Data'!D134)))</f>
        <v/>
      </c>
      <c r="DQ140" s="281" t="str">
        <f ca="true">+IF(OFFSET('Hygiene Data'!$D$13,0,10*ROW('Hygiene Data'!D134))="","",OFFSET('Hygiene Data'!$D$13,0,10*ROW('Hygiene Data'!D134)))</f>
        <v/>
      </c>
      <c r="DR140" s="281" t="str">
        <f ca="true">+IF(OFFSET('Hygiene Data'!$E$11,0,10*ROW('Hygiene Data'!E134))="","",OFFSET('Hygiene Data'!$E$11,0,10*ROW('Hygiene Data'!E134)))</f>
        <v/>
      </c>
      <c r="DS140" s="281" t="str">
        <f ca="true">+IF(OFFSET('Hygiene Data'!$E$12,0,10*ROW('Hygiene Data'!E134))="","",OFFSET('Hygiene Data'!$E$12,0,10*ROW('Hygiene Data'!E134)))</f>
        <v/>
      </c>
      <c r="DT140" s="281" t="str">
        <f ca="true">+IF(OFFSET('Hygiene Data'!$E$13,0,10*ROW('Hygiene Data'!E134))="","",OFFSET('Hygiene Data'!$E$13,0,10*ROW('Hygiene Data'!E134)))</f>
        <v/>
      </c>
      <c r="DU140" s="281" t="str">
        <f ca="true">+IF(OFFSET('Hygiene Data'!$F$11,0,10*ROW('Hygiene Data'!F134))="","",OFFSET('Hygiene Data'!$F$11,0,10*ROW('Hygiene Data'!F134)))</f>
        <v/>
      </c>
      <c r="DV140" s="281" t="str">
        <f ca="true">+IF(OFFSET('Hygiene Data'!$F$12,0,10*ROW('Hygiene Data'!F134))="","",OFFSET('Hygiene Data'!$F$12,0,10*ROW('Hygiene Data'!F134)))</f>
        <v/>
      </c>
      <c r="DW140" s="281" t="str">
        <f ca="true">+IF(OFFSET('Hygiene Data'!$F$13,0,10*ROW('Hygiene Data'!F134))="","",OFFSET('Hygiene Data'!$F$13,0,10*ROW('Hygiene Data'!F134)))</f>
        <v/>
      </c>
      <c r="DX140" s="281" t="str">
        <f ca="true">+IF(OFFSET('Hygiene Data'!$G$11,0,10*ROW('Hygiene Data'!G134))="","",OFFSET('Hygiene Data'!$G$11,0,10*ROW('Hygiene Data'!G134)))</f>
        <v/>
      </c>
      <c r="DY140" s="281" t="str">
        <f ca="true">+IF(OFFSET('Hygiene Data'!$G$12,0,10*ROW('Hygiene Data'!G134))="","",OFFSET('Hygiene Data'!$G$12,0,10*ROW('Hygiene Data'!G134)))</f>
        <v/>
      </c>
      <c r="DZ140" s="281" t="str">
        <f ca="true">+IF(OFFSET('Hygiene Data'!$G$13,0,10*ROW('Hygiene Data'!G134))="","",OFFSET('Hygiene Data'!$G$13,0,10*ROW('Hygiene Data'!G134)))</f>
        <v/>
      </c>
      <c r="EA140" s="281" t="str">
        <f ca="true">+IF(OFFSET('Hygiene Data'!$H$11,0,10*ROW('Hygiene Data'!H134))="","",OFFSET('Hygiene Data'!$H$11,0,10*ROW('Hygiene Data'!H134)))</f>
        <v/>
      </c>
      <c r="EB140" s="281" t="str">
        <f ca="true">+IF(OFFSET('Hygiene Data'!$H$12,0,10*ROW('Hygiene Data'!H134))="","",OFFSET('Hygiene Data'!$H$12,0,10*ROW('Hygiene Data'!H134)))</f>
        <v/>
      </c>
      <c r="EC140" s="281" t="str">
        <f ca="true">+IF(OFFSET('Hygiene Data'!$H$13,0,10*ROW('Hygiene Data'!H134))="","",OFFSET('Hygiene Data'!$H$13,0,10*ROW('Hygiene Data'!H134)))</f>
        <v/>
      </c>
      <c r="ED140" s="281" t="str">
        <f ca="true">+IF(OFFSET('Hygiene Data'!$I$11,0,10*ROW('Hygiene Data'!I134))="","",OFFSET('Hygiene Data'!$I$11,0,10*ROW('Hygiene Data'!I134)))</f>
        <v/>
      </c>
      <c r="EE140" s="281" t="str">
        <f ca="true">+IF(OFFSET('Hygiene Data'!$I$12,0,10*ROW('Hygiene Data'!I134))="","",OFFSET('Hygiene Data'!$I$12,0,10*ROW('Hygiene Data'!I134)))</f>
        <v/>
      </c>
      <c r="EF140" s="281"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7"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1"/>
      <c r="BS141" s="281" t="str">
        <f ca="true">+IF(OFFSET('Water Data'!$D$27,0,10*ROW('Water Data'!D135))="","",OFFSET('Water Data'!$D$27,0,10*ROW('Water Data'!D135)))</f>
        <v/>
      </c>
      <c r="BT141" s="281" t="str">
        <f ca="true">+IF(OFFSET('Water Data'!$D$28,0,10*ROW('Water Data'!D135))="","",OFFSET('Water Data'!$D$28,0,10*ROW('Water Data'!D135)))</f>
        <v/>
      </c>
      <c r="BU141" s="281" t="str">
        <f ca="true">+IF(OFFSET('Water Data'!$D$29,0,10*ROW('Water Data'!D135))="","",OFFSET('Water Data'!$D$29,0,10*ROW('Water Data'!D135)))</f>
        <v/>
      </c>
      <c r="BV141" s="281" t="str">
        <f ca="true">+IF(OFFSET('Water Data'!$E$27,0,10*ROW('Water Data'!E135))="","",OFFSET('Water Data'!$E$27,0,10*ROW('Water Data'!E135)))</f>
        <v/>
      </c>
      <c r="BW141" s="281" t="str">
        <f ca="true">+IF(OFFSET('Water Data'!$E$28,0,10*ROW('Water Data'!E135))="","",OFFSET('Water Data'!$E$28,0,10*ROW('Water Data'!E135)))</f>
        <v/>
      </c>
      <c r="BX141" s="281" t="str">
        <f ca="true">+IF(OFFSET('Water Data'!$E$29,0,10*ROW('Water Data'!E135))="","",OFFSET('Water Data'!$E$29,0,10*ROW('Water Data'!E135)))</f>
        <v/>
      </c>
      <c r="BY141" s="281" t="str">
        <f ca="true">+IF(OFFSET('Water Data'!$F$27,0,10*ROW('Water Data'!F135))="","",OFFSET('Water Data'!$F$27,0,10*ROW('Water Data'!F135)))</f>
        <v/>
      </c>
      <c r="BZ141" s="281" t="str">
        <f ca="true">+IF(OFFSET('Water Data'!$F$28,0,10*ROW('Water Data'!F135))="","",OFFSET('Water Data'!$F$28,0,10*ROW('Water Data'!F135)))</f>
        <v/>
      </c>
      <c r="CA141" s="281" t="str">
        <f ca="true">+IF(OFFSET('Water Data'!$F$29,0,10*ROW('Water Data'!F135))="","",OFFSET('Water Data'!$F$29,0,10*ROW('Water Data'!F135)))</f>
        <v/>
      </c>
      <c r="CB141" s="281" t="str">
        <f ca="true">+IF(OFFSET('Water Data'!$G$27,0,10*ROW('Water Data'!G135))="","",OFFSET('Water Data'!$G$27,0,10*ROW('Water Data'!G135)))</f>
        <v/>
      </c>
      <c r="CC141" s="281" t="str">
        <f ca="true">+IF(OFFSET('Water Data'!$G$28,0,10*ROW('Water Data'!G135))="","",OFFSET('Water Data'!$G$28,0,10*ROW('Water Data'!G135)))</f>
        <v/>
      </c>
      <c r="CD141" s="281" t="str">
        <f ca="true">+IF(OFFSET('Water Data'!$G$29,0,10*ROW('Water Data'!G135))="","",OFFSET('Water Data'!$G$29,0,10*ROW('Water Data'!G135)))</f>
        <v/>
      </c>
      <c r="CE141" s="281" t="str">
        <f ca="true">+IF(OFFSET('Water Data'!$H$27,0,10*ROW('Water Data'!H135))="","",OFFSET('Water Data'!$H$27,0,10*ROW('Water Data'!H135)))</f>
        <v/>
      </c>
      <c r="CF141" s="281" t="str">
        <f ca="true">+IF(OFFSET('Water Data'!$H$28,0,10*ROW('Water Data'!H135))="","",OFFSET('Water Data'!$H$28,0,10*ROW('Water Data'!H135)))</f>
        <v/>
      </c>
      <c r="CG141" s="281" t="str">
        <f ca="true">+IF(OFFSET('Water Data'!$H$29,0,10*ROW('Water Data'!H135))="","",OFFSET('Water Data'!$H$29,0,10*ROW('Water Data'!H135)))</f>
        <v/>
      </c>
      <c r="CH141" s="281" t="str">
        <f ca="true">+IF(OFFSET('Water Data'!$I$27,0,10*ROW('Water Data'!I135))="","",OFFSET('Water Data'!$I$27,0,10*ROW('Water Data'!I135)))</f>
        <v/>
      </c>
      <c r="CI141" s="281" t="str">
        <f ca="true">+IF(OFFSET('Water Data'!$I$28,0,10*ROW('Water Data'!I135))="","",OFFSET('Water Data'!$I$28,0,10*ROW('Water Data'!I135)))</f>
        <v/>
      </c>
      <c r="CJ141" s="281" t="str">
        <f ca="true">+IF(OFFSET('Water Data'!$I$29,0,10*ROW('Water Data'!I135))="","",OFFSET('Water Data'!$I$29,0,10*ROW('Water Data'!I135)))</f>
        <v/>
      </c>
      <c r="CK141" s="281" t="str">
        <f ca="true">+IF(OFFSET('Sanitation Data'!$D$28,0,10*ROW('Sanitation Data'!D135))="","",OFFSET('Sanitation Data'!$D$28,0,10*ROW('Sanitation Data'!D135)))</f>
        <v/>
      </c>
      <c r="CL141" s="281" t="str">
        <f ca="true">+IF(OFFSET('Sanitation Data'!$D$29,0,10*ROW('Sanitation Data'!D135))="","",OFFSET('Sanitation Data'!$D$29,0,10*ROW('Sanitation Data'!D135)))</f>
        <v/>
      </c>
      <c r="CM141" s="281" t="str">
        <f ca="true">+IF(OFFSET('Sanitation Data'!$D$30,0,10*ROW('Sanitation Data'!D135))="","",OFFSET('Sanitation Data'!$D$30,0,10*ROW('Sanitation Data'!D135)))</f>
        <v/>
      </c>
      <c r="CN141" s="281" t="str">
        <f ca="true">+IF(OFFSET('Sanitation Data'!$D$31,0,10*ROW('Sanitation Data'!D135))="","",OFFSET('Sanitation Data'!$D$31,0,10*ROW('Sanitation Data'!D135)))</f>
        <v/>
      </c>
      <c r="CO141" s="281" t="str">
        <f ca="true">+IF(OFFSET('Sanitation Data'!$D$32,0,10*ROW('Sanitation Data'!D135))="","",OFFSET('Sanitation Data'!$D$32,0,10*ROW('Sanitation Data'!D135)))</f>
        <v/>
      </c>
      <c r="CP141" s="281" t="str">
        <f ca="true">+IF(OFFSET('Sanitation Data'!$E$28,0,10*ROW('Sanitation Data'!E135))="","",OFFSET('Sanitation Data'!$E$28,0,10*ROW('Sanitation Data'!E135)))</f>
        <v/>
      </c>
      <c r="CQ141" s="281" t="str">
        <f ca="true">+IF(OFFSET('Sanitation Data'!$E$29,0,10*ROW('Sanitation Data'!E135))="","",OFFSET('Sanitation Data'!$E$29,0,10*ROW('Sanitation Data'!E135)))</f>
        <v/>
      </c>
      <c r="CR141" s="281" t="str">
        <f ca="true">+IF(OFFSET('Sanitation Data'!$E$30,0,10*ROW('Sanitation Data'!E135))="","",OFFSET('Sanitation Data'!$E$30,0,10*ROW('Sanitation Data'!E135)))</f>
        <v/>
      </c>
      <c r="CS141" s="281" t="str">
        <f ca="true">+IF(OFFSET('Sanitation Data'!$E$31,0,10*ROW('Sanitation Data'!E135))="","",OFFSET('Sanitation Data'!$E$31,0,10*ROW('Sanitation Data'!E135)))</f>
        <v/>
      </c>
      <c r="CT141" s="281" t="str">
        <f ca="true">+IF(OFFSET('Sanitation Data'!$E$32,0,10*ROW('Sanitation Data'!E135))="","",OFFSET('Sanitation Data'!$E$32,0,10*ROW('Sanitation Data'!E135)))</f>
        <v/>
      </c>
      <c r="CU141" s="281" t="str">
        <f ca="true">+IF(OFFSET('Sanitation Data'!$F$28,0,10*ROW('Sanitation Data'!F135))="","",OFFSET('Sanitation Data'!$F$28,0,10*ROW('Sanitation Data'!F135)))</f>
        <v/>
      </c>
      <c r="CV141" s="281" t="str">
        <f ca="true">+IF(OFFSET('Sanitation Data'!$F$29,0,10*ROW('Sanitation Data'!F135))="","",OFFSET('Sanitation Data'!$F$29,0,10*ROW('Sanitation Data'!F135)))</f>
        <v/>
      </c>
      <c r="CW141" s="281" t="str">
        <f ca="true">+IF(OFFSET('Sanitation Data'!$F$30,0,10*ROW('Sanitation Data'!F135))="","",OFFSET('Sanitation Data'!$F$30,0,10*ROW('Sanitation Data'!F135)))</f>
        <v/>
      </c>
      <c r="CX141" s="281" t="str">
        <f ca="true">+IF(OFFSET('Sanitation Data'!$F$31,0,10*ROW('Sanitation Data'!F135))="","",OFFSET('Sanitation Data'!$F$31,0,10*ROW('Sanitation Data'!F135)))</f>
        <v/>
      </c>
      <c r="CY141" s="281" t="str">
        <f ca="true">+IF(OFFSET('Sanitation Data'!$F$32,0,10*ROW('Sanitation Data'!F135))="","",OFFSET('Sanitation Data'!$F$32,0,10*ROW('Sanitation Data'!F135)))</f>
        <v/>
      </c>
      <c r="CZ141" s="281" t="str">
        <f ca="true">+IF(OFFSET('Sanitation Data'!$G$28,0,10*ROW('Sanitation Data'!G135))="","",OFFSET('Sanitation Data'!$G$28,0,10*ROW('Sanitation Data'!G135)))</f>
        <v/>
      </c>
      <c r="DA141" s="281" t="str">
        <f ca="true">+IF(OFFSET('Sanitation Data'!$G$29,0,10*ROW('Sanitation Data'!G135))="","",OFFSET('Sanitation Data'!$G$29,0,10*ROW('Sanitation Data'!G135)))</f>
        <v/>
      </c>
      <c r="DB141" s="281" t="str">
        <f ca="true">+IF(OFFSET('Sanitation Data'!$G$30,0,10*ROW('Sanitation Data'!G135))="","",OFFSET('Sanitation Data'!$G$30,0,10*ROW('Sanitation Data'!G135)))</f>
        <v/>
      </c>
      <c r="DC141" s="281" t="str">
        <f ca="true">+IF(OFFSET('Sanitation Data'!$G$31,0,10*ROW('Sanitation Data'!G135))="","",OFFSET('Sanitation Data'!$G$31,0,10*ROW('Sanitation Data'!G135)))</f>
        <v/>
      </c>
      <c r="DD141" s="281" t="str">
        <f ca="true">+IF(OFFSET('Sanitation Data'!$G$32,0,10*ROW('Sanitation Data'!G135))="","",OFFSET('Sanitation Data'!$G$32,0,10*ROW('Sanitation Data'!G135)))</f>
        <v/>
      </c>
      <c r="DE141" s="281" t="str">
        <f ca="true">+IF(OFFSET('Sanitation Data'!$H$28,0,10*ROW('Sanitation Data'!H135))="","",OFFSET('Sanitation Data'!$H$28,0,10*ROW('Sanitation Data'!H135)))</f>
        <v/>
      </c>
      <c r="DF141" s="281" t="str">
        <f ca="true">+IF(OFFSET('Sanitation Data'!$H$29,0,10*ROW('Sanitation Data'!H135))="","",OFFSET('Sanitation Data'!$H$29,0,10*ROW('Sanitation Data'!H135)))</f>
        <v/>
      </c>
      <c r="DG141" s="281" t="str">
        <f ca="true">+IF(OFFSET('Sanitation Data'!$H$30,0,10*ROW('Sanitation Data'!H135))="","",OFFSET('Sanitation Data'!$H$30,0,10*ROW('Sanitation Data'!H135)))</f>
        <v/>
      </c>
      <c r="DH141" s="281" t="str">
        <f ca="true">+IF(OFFSET('Sanitation Data'!$H$31,0,10*ROW('Sanitation Data'!H135))="","",OFFSET('Sanitation Data'!$H$31,0,10*ROW('Sanitation Data'!H135)))</f>
        <v/>
      </c>
      <c r="DI141" s="281" t="str">
        <f ca="true">+IF(OFFSET('Sanitation Data'!$H$32,0,10*ROW('Sanitation Data'!H135))="","",OFFSET('Sanitation Data'!$H$32,0,10*ROW('Sanitation Data'!H135)))</f>
        <v/>
      </c>
      <c r="DJ141" s="281" t="str">
        <f ca="true">+IF(OFFSET('Sanitation Data'!$I$28,0,10*ROW('Sanitation Data'!I135))="","",OFFSET('Sanitation Data'!$I$28,0,10*ROW('Sanitation Data'!I135)))</f>
        <v/>
      </c>
      <c r="DK141" s="281" t="str">
        <f ca="true">+IF(OFFSET('Sanitation Data'!$I$29,0,10*ROW('Sanitation Data'!I135))="","",OFFSET('Sanitation Data'!$I$29,0,10*ROW('Sanitation Data'!I135)))</f>
        <v/>
      </c>
      <c r="DL141" s="281" t="str">
        <f ca="true">+IF(OFFSET('Sanitation Data'!$I$30,0,10*ROW('Sanitation Data'!I135))="","",OFFSET('Sanitation Data'!$I$30,0,10*ROW('Sanitation Data'!I135)))</f>
        <v/>
      </c>
      <c r="DM141" s="281" t="str">
        <f ca="true">+IF(OFFSET('Sanitation Data'!$I$31,0,10*ROW('Sanitation Data'!I135))="","",OFFSET('Sanitation Data'!$I$31,0,10*ROW('Sanitation Data'!I135)))</f>
        <v/>
      </c>
      <c r="DN141" s="281" t="str">
        <f ca="true">+IF(OFFSET('Sanitation Data'!$I$32,0,10*ROW('Sanitation Data'!I135))="","",OFFSET('Sanitation Data'!$I$32,0,10*ROW('Sanitation Data'!I135)))</f>
        <v/>
      </c>
      <c r="DO141" s="281" t="str">
        <f ca="true">+IF(OFFSET('Hygiene Data'!$D$11,0,10*ROW('Hygiene Data'!D135))="","",OFFSET('Hygiene Data'!$D$11,0,10*ROW('Hygiene Data'!D135)))</f>
        <v/>
      </c>
      <c r="DP141" s="281" t="str">
        <f ca="true">+IF(OFFSET('Hygiene Data'!$D$12,0,10*ROW('Hygiene Data'!D135))="","",OFFSET('Hygiene Data'!$D$12,0,10*ROW('Hygiene Data'!D135)))</f>
        <v/>
      </c>
      <c r="DQ141" s="281" t="str">
        <f ca="true">+IF(OFFSET('Hygiene Data'!$D$13,0,10*ROW('Hygiene Data'!D135))="","",OFFSET('Hygiene Data'!$D$13,0,10*ROW('Hygiene Data'!D135)))</f>
        <v/>
      </c>
      <c r="DR141" s="281" t="str">
        <f ca="true">+IF(OFFSET('Hygiene Data'!$E$11,0,10*ROW('Hygiene Data'!E135))="","",OFFSET('Hygiene Data'!$E$11,0,10*ROW('Hygiene Data'!E135)))</f>
        <v/>
      </c>
      <c r="DS141" s="281" t="str">
        <f ca="true">+IF(OFFSET('Hygiene Data'!$E$12,0,10*ROW('Hygiene Data'!E135))="","",OFFSET('Hygiene Data'!$E$12,0,10*ROW('Hygiene Data'!E135)))</f>
        <v/>
      </c>
      <c r="DT141" s="281" t="str">
        <f ca="true">+IF(OFFSET('Hygiene Data'!$E$13,0,10*ROW('Hygiene Data'!E135))="","",OFFSET('Hygiene Data'!$E$13,0,10*ROW('Hygiene Data'!E135)))</f>
        <v/>
      </c>
      <c r="DU141" s="281" t="str">
        <f ca="true">+IF(OFFSET('Hygiene Data'!$F$11,0,10*ROW('Hygiene Data'!F135))="","",OFFSET('Hygiene Data'!$F$11,0,10*ROW('Hygiene Data'!F135)))</f>
        <v/>
      </c>
      <c r="DV141" s="281" t="str">
        <f ca="true">+IF(OFFSET('Hygiene Data'!$F$12,0,10*ROW('Hygiene Data'!F135))="","",OFFSET('Hygiene Data'!$F$12,0,10*ROW('Hygiene Data'!F135)))</f>
        <v/>
      </c>
      <c r="DW141" s="281" t="str">
        <f ca="true">+IF(OFFSET('Hygiene Data'!$F$13,0,10*ROW('Hygiene Data'!F135))="","",OFFSET('Hygiene Data'!$F$13,0,10*ROW('Hygiene Data'!F135)))</f>
        <v/>
      </c>
      <c r="DX141" s="281" t="str">
        <f ca="true">+IF(OFFSET('Hygiene Data'!$G$11,0,10*ROW('Hygiene Data'!G135))="","",OFFSET('Hygiene Data'!$G$11,0,10*ROW('Hygiene Data'!G135)))</f>
        <v/>
      </c>
      <c r="DY141" s="281" t="str">
        <f ca="true">+IF(OFFSET('Hygiene Data'!$G$12,0,10*ROW('Hygiene Data'!G135))="","",OFFSET('Hygiene Data'!$G$12,0,10*ROW('Hygiene Data'!G135)))</f>
        <v/>
      </c>
      <c r="DZ141" s="281" t="str">
        <f ca="true">+IF(OFFSET('Hygiene Data'!$G$13,0,10*ROW('Hygiene Data'!G135))="","",OFFSET('Hygiene Data'!$G$13,0,10*ROW('Hygiene Data'!G135)))</f>
        <v/>
      </c>
      <c r="EA141" s="281" t="str">
        <f ca="true">+IF(OFFSET('Hygiene Data'!$H$11,0,10*ROW('Hygiene Data'!H135))="","",OFFSET('Hygiene Data'!$H$11,0,10*ROW('Hygiene Data'!H135)))</f>
        <v/>
      </c>
      <c r="EB141" s="281" t="str">
        <f ca="true">+IF(OFFSET('Hygiene Data'!$H$12,0,10*ROW('Hygiene Data'!H135))="","",OFFSET('Hygiene Data'!$H$12,0,10*ROW('Hygiene Data'!H135)))</f>
        <v/>
      </c>
      <c r="EC141" s="281" t="str">
        <f ca="true">+IF(OFFSET('Hygiene Data'!$H$13,0,10*ROW('Hygiene Data'!H135))="","",OFFSET('Hygiene Data'!$H$13,0,10*ROW('Hygiene Data'!H135)))</f>
        <v/>
      </c>
      <c r="ED141" s="281" t="str">
        <f ca="true">+IF(OFFSET('Hygiene Data'!$I$11,0,10*ROW('Hygiene Data'!I135))="","",OFFSET('Hygiene Data'!$I$11,0,10*ROW('Hygiene Data'!I135)))</f>
        <v/>
      </c>
      <c r="EE141" s="281" t="str">
        <f ca="true">+IF(OFFSET('Hygiene Data'!$I$12,0,10*ROW('Hygiene Data'!I135))="","",OFFSET('Hygiene Data'!$I$12,0,10*ROW('Hygiene Data'!I135)))</f>
        <v/>
      </c>
      <c r="EF141" s="281"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7"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1"/>
      <c r="BS142" s="281" t="str">
        <f ca="true">+IF(OFFSET('Water Data'!$D$27,0,10*ROW('Water Data'!D136))="","",OFFSET('Water Data'!$D$27,0,10*ROW('Water Data'!D136)))</f>
        <v/>
      </c>
      <c r="BT142" s="281" t="str">
        <f ca="true">+IF(OFFSET('Water Data'!$D$28,0,10*ROW('Water Data'!D136))="","",OFFSET('Water Data'!$D$28,0,10*ROW('Water Data'!D136)))</f>
        <v/>
      </c>
      <c r="BU142" s="281" t="str">
        <f ca="true">+IF(OFFSET('Water Data'!$D$29,0,10*ROW('Water Data'!D136))="","",OFFSET('Water Data'!$D$29,0,10*ROW('Water Data'!D136)))</f>
        <v/>
      </c>
      <c r="BV142" s="281" t="str">
        <f ca="true">+IF(OFFSET('Water Data'!$E$27,0,10*ROW('Water Data'!E136))="","",OFFSET('Water Data'!$E$27,0,10*ROW('Water Data'!E136)))</f>
        <v/>
      </c>
      <c r="BW142" s="281" t="str">
        <f ca="true">+IF(OFFSET('Water Data'!$E$28,0,10*ROW('Water Data'!E136))="","",OFFSET('Water Data'!$E$28,0,10*ROW('Water Data'!E136)))</f>
        <v/>
      </c>
      <c r="BX142" s="281" t="str">
        <f ca="true">+IF(OFFSET('Water Data'!$E$29,0,10*ROW('Water Data'!E136))="","",OFFSET('Water Data'!$E$29,0,10*ROW('Water Data'!E136)))</f>
        <v/>
      </c>
      <c r="BY142" s="281" t="str">
        <f ca="true">+IF(OFFSET('Water Data'!$F$27,0,10*ROW('Water Data'!F136))="","",OFFSET('Water Data'!$F$27,0,10*ROW('Water Data'!F136)))</f>
        <v/>
      </c>
      <c r="BZ142" s="281" t="str">
        <f ca="true">+IF(OFFSET('Water Data'!$F$28,0,10*ROW('Water Data'!F136))="","",OFFSET('Water Data'!$F$28,0,10*ROW('Water Data'!F136)))</f>
        <v/>
      </c>
      <c r="CA142" s="281" t="str">
        <f ca="true">+IF(OFFSET('Water Data'!$F$29,0,10*ROW('Water Data'!F136))="","",OFFSET('Water Data'!$F$29,0,10*ROW('Water Data'!F136)))</f>
        <v/>
      </c>
      <c r="CB142" s="281" t="str">
        <f ca="true">+IF(OFFSET('Water Data'!$G$27,0,10*ROW('Water Data'!G136))="","",OFFSET('Water Data'!$G$27,0,10*ROW('Water Data'!G136)))</f>
        <v/>
      </c>
      <c r="CC142" s="281" t="str">
        <f ca="true">+IF(OFFSET('Water Data'!$G$28,0,10*ROW('Water Data'!G136))="","",OFFSET('Water Data'!$G$28,0,10*ROW('Water Data'!G136)))</f>
        <v/>
      </c>
      <c r="CD142" s="281" t="str">
        <f ca="true">+IF(OFFSET('Water Data'!$G$29,0,10*ROW('Water Data'!G136))="","",OFFSET('Water Data'!$G$29,0,10*ROW('Water Data'!G136)))</f>
        <v/>
      </c>
      <c r="CE142" s="281" t="str">
        <f ca="true">+IF(OFFSET('Water Data'!$H$27,0,10*ROW('Water Data'!H136))="","",OFFSET('Water Data'!$H$27,0,10*ROW('Water Data'!H136)))</f>
        <v/>
      </c>
      <c r="CF142" s="281" t="str">
        <f ca="true">+IF(OFFSET('Water Data'!$H$28,0,10*ROW('Water Data'!H136))="","",OFFSET('Water Data'!$H$28,0,10*ROW('Water Data'!H136)))</f>
        <v/>
      </c>
      <c r="CG142" s="281" t="str">
        <f ca="true">+IF(OFFSET('Water Data'!$H$29,0,10*ROW('Water Data'!H136))="","",OFFSET('Water Data'!$H$29,0,10*ROW('Water Data'!H136)))</f>
        <v/>
      </c>
      <c r="CH142" s="281" t="str">
        <f ca="true">+IF(OFFSET('Water Data'!$I$27,0,10*ROW('Water Data'!I136))="","",OFFSET('Water Data'!$I$27,0,10*ROW('Water Data'!I136)))</f>
        <v/>
      </c>
      <c r="CI142" s="281" t="str">
        <f ca="true">+IF(OFFSET('Water Data'!$I$28,0,10*ROW('Water Data'!I136))="","",OFFSET('Water Data'!$I$28,0,10*ROW('Water Data'!I136)))</f>
        <v/>
      </c>
      <c r="CJ142" s="281" t="str">
        <f ca="true">+IF(OFFSET('Water Data'!$I$29,0,10*ROW('Water Data'!I136))="","",OFFSET('Water Data'!$I$29,0,10*ROW('Water Data'!I136)))</f>
        <v/>
      </c>
      <c r="CK142" s="281" t="str">
        <f ca="true">+IF(OFFSET('Sanitation Data'!$D$28,0,10*ROW('Sanitation Data'!D136))="","",OFFSET('Sanitation Data'!$D$28,0,10*ROW('Sanitation Data'!D136)))</f>
        <v/>
      </c>
      <c r="CL142" s="281" t="str">
        <f ca="true">+IF(OFFSET('Sanitation Data'!$D$29,0,10*ROW('Sanitation Data'!D136))="","",OFFSET('Sanitation Data'!$D$29,0,10*ROW('Sanitation Data'!D136)))</f>
        <v/>
      </c>
      <c r="CM142" s="281" t="str">
        <f ca="true">+IF(OFFSET('Sanitation Data'!$D$30,0,10*ROW('Sanitation Data'!D136))="","",OFFSET('Sanitation Data'!$D$30,0,10*ROW('Sanitation Data'!D136)))</f>
        <v/>
      </c>
      <c r="CN142" s="281" t="str">
        <f ca="true">+IF(OFFSET('Sanitation Data'!$D$31,0,10*ROW('Sanitation Data'!D136))="","",OFFSET('Sanitation Data'!$D$31,0,10*ROW('Sanitation Data'!D136)))</f>
        <v/>
      </c>
      <c r="CO142" s="281" t="str">
        <f ca="true">+IF(OFFSET('Sanitation Data'!$D$32,0,10*ROW('Sanitation Data'!D136))="","",OFFSET('Sanitation Data'!$D$32,0,10*ROW('Sanitation Data'!D136)))</f>
        <v/>
      </c>
      <c r="CP142" s="281" t="str">
        <f ca="true">+IF(OFFSET('Sanitation Data'!$E$28,0,10*ROW('Sanitation Data'!E136))="","",OFFSET('Sanitation Data'!$E$28,0,10*ROW('Sanitation Data'!E136)))</f>
        <v/>
      </c>
      <c r="CQ142" s="281" t="str">
        <f ca="true">+IF(OFFSET('Sanitation Data'!$E$29,0,10*ROW('Sanitation Data'!E136))="","",OFFSET('Sanitation Data'!$E$29,0,10*ROW('Sanitation Data'!E136)))</f>
        <v/>
      </c>
      <c r="CR142" s="281" t="str">
        <f ca="true">+IF(OFFSET('Sanitation Data'!$E$30,0,10*ROW('Sanitation Data'!E136))="","",OFFSET('Sanitation Data'!$E$30,0,10*ROW('Sanitation Data'!E136)))</f>
        <v/>
      </c>
      <c r="CS142" s="281" t="str">
        <f ca="true">+IF(OFFSET('Sanitation Data'!$E$31,0,10*ROW('Sanitation Data'!E136))="","",OFFSET('Sanitation Data'!$E$31,0,10*ROW('Sanitation Data'!E136)))</f>
        <v/>
      </c>
      <c r="CT142" s="281" t="str">
        <f ca="true">+IF(OFFSET('Sanitation Data'!$E$32,0,10*ROW('Sanitation Data'!E136))="","",OFFSET('Sanitation Data'!$E$32,0,10*ROW('Sanitation Data'!E136)))</f>
        <v/>
      </c>
      <c r="CU142" s="281" t="str">
        <f ca="true">+IF(OFFSET('Sanitation Data'!$F$28,0,10*ROW('Sanitation Data'!F136))="","",OFFSET('Sanitation Data'!$F$28,0,10*ROW('Sanitation Data'!F136)))</f>
        <v/>
      </c>
      <c r="CV142" s="281" t="str">
        <f ca="true">+IF(OFFSET('Sanitation Data'!$F$29,0,10*ROW('Sanitation Data'!F136))="","",OFFSET('Sanitation Data'!$F$29,0,10*ROW('Sanitation Data'!F136)))</f>
        <v/>
      </c>
      <c r="CW142" s="281" t="str">
        <f ca="true">+IF(OFFSET('Sanitation Data'!$F$30,0,10*ROW('Sanitation Data'!F136))="","",OFFSET('Sanitation Data'!$F$30,0,10*ROW('Sanitation Data'!F136)))</f>
        <v/>
      </c>
      <c r="CX142" s="281" t="str">
        <f ca="true">+IF(OFFSET('Sanitation Data'!$F$31,0,10*ROW('Sanitation Data'!F136))="","",OFFSET('Sanitation Data'!$F$31,0,10*ROW('Sanitation Data'!F136)))</f>
        <v/>
      </c>
      <c r="CY142" s="281" t="str">
        <f ca="true">+IF(OFFSET('Sanitation Data'!$F$32,0,10*ROW('Sanitation Data'!F136))="","",OFFSET('Sanitation Data'!$F$32,0,10*ROW('Sanitation Data'!F136)))</f>
        <v/>
      </c>
      <c r="CZ142" s="281" t="str">
        <f ca="true">+IF(OFFSET('Sanitation Data'!$G$28,0,10*ROW('Sanitation Data'!G136))="","",OFFSET('Sanitation Data'!$G$28,0,10*ROW('Sanitation Data'!G136)))</f>
        <v/>
      </c>
      <c r="DA142" s="281" t="str">
        <f ca="true">+IF(OFFSET('Sanitation Data'!$G$29,0,10*ROW('Sanitation Data'!G136))="","",OFFSET('Sanitation Data'!$G$29,0,10*ROW('Sanitation Data'!G136)))</f>
        <v/>
      </c>
      <c r="DB142" s="281" t="str">
        <f ca="true">+IF(OFFSET('Sanitation Data'!$G$30,0,10*ROW('Sanitation Data'!G136))="","",OFFSET('Sanitation Data'!$G$30,0,10*ROW('Sanitation Data'!G136)))</f>
        <v/>
      </c>
      <c r="DC142" s="281" t="str">
        <f ca="true">+IF(OFFSET('Sanitation Data'!$G$31,0,10*ROW('Sanitation Data'!G136))="","",OFFSET('Sanitation Data'!$G$31,0,10*ROW('Sanitation Data'!G136)))</f>
        <v/>
      </c>
      <c r="DD142" s="281" t="str">
        <f ca="true">+IF(OFFSET('Sanitation Data'!$G$32,0,10*ROW('Sanitation Data'!G136))="","",OFFSET('Sanitation Data'!$G$32,0,10*ROW('Sanitation Data'!G136)))</f>
        <v/>
      </c>
      <c r="DE142" s="281" t="str">
        <f ca="true">+IF(OFFSET('Sanitation Data'!$H$28,0,10*ROW('Sanitation Data'!H136))="","",OFFSET('Sanitation Data'!$H$28,0,10*ROW('Sanitation Data'!H136)))</f>
        <v/>
      </c>
      <c r="DF142" s="281" t="str">
        <f ca="true">+IF(OFFSET('Sanitation Data'!$H$29,0,10*ROW('Sanitation Data'!H136))="","",OFFSET('Sanitation Data'!$H$29,0,10*ROW('Sanitation Data'!H136)))</f>
        <v/>
      </c>
      <c r="DG142" s="281" t="str">
        <f ca="true">+IF(OFFSET('Sanitation Data'!$H$30,0,10*ROW('Sanitation Data'!H136))="","",OFFSET('Sanitation Data'!$H$30,0,10*ROW('Sanitation Data'!H136)))</f>
        <v/>
      </c>
      <c r="DH142" s="281" t="str">
        <f ca="true">+IF(OFFSET('Sanitation Data'!$H$31,0,10*ROW('Sanitation Data'!H136))="","",OFFSET('Sanitation Data'!$H$31,0,10*ROW('Sanitation Data'!H136)))</f>
        <v/>
      </c>
      <c r="DI142" s="281" t="str">
        <f ca="true">+IF(OFFSET('Sanitation Data'!$H$32,0,10*ROW('Sanitation Data'!H136))="","",OFFSET('Sanitation Data'!$H$32,0,10*ROW('Sanitation Data'!H136)))</f>
        <v/>
      </c>
      <c r="DJ142" s="281" t="str">
        <f ca="true">+IF(OFFSET('Sanitation Data'!$I$28,0,10*ROW('Sanitation Data'!I136))="","",OFFSET('Sanitation Data'!$I$28,0,10*ROW('Sanitation Data'!I136)))</f>
        <v/>
      </c>
      <c r="DK142" s="281" t="str">
        <f ca="true">+IF(OFFSET('Sanitation Data'!$I$29,0,10*ROW('Sanitation Data'!I136))="","",OFFSET('Sanitation Data'!$I$29,0,10*ROW('Sanitation Data'!I136)))</f>
        <v/>
      </c>
      <c r="DL142" s="281" t="str">
        <f ca="true">+IF(OFFSET('Sanitation Data'!$I$30,0,10*ROW('Sanitation Data'!I136))="","",OFFSET('Sanitation Data'!$I$30,0,10*ROW('Sanitation Data'!I136)))</f>
        <v/>
      </c>
      <c r="DM142" s="281" t="str">
        <f ca="true">+IF(OFFSET('Sanitation Data'!$I$31,0,10*ROW('Sanitation Data'!I136))="","",OFFSET('Sanitation Data'!$I$31,0,10*ROW('Sanitation Data'!I136)))</f>
        <v/>
      </c>
      <c r="DN142" s="281" t="str">
        <f ca="true">+IF(OFFSET('Sanitation Data'!$I$32,0,10*ROW('Sanitation Data'!I136))="","",OFFSET('Sanitation Data'!$I$32,0,10*ROW('Sanitation Data'!I136)))</f>
        <v/>
      </c>
      <c r="DO142" s="281" t="str">
        <f ca="true">+IF(OFFSET('Hygiene Data'!$D$11,0,10*ROW('Hygiene Data'!D136))="","",OFFSET('Hygiene Data'!$D$11,0,10*ROW('Hygiene Data'!D136)))</f>
        <v/>
      </c>
      <c r="DP142" s="281" t="str">
        <f ca="true">+IF(OFFSET('Hygiene Data'!$D$12,0,10*ROW('Hygiene Data'!D136))="","",OFFSET('Hygiene Data'!$D$12,0,10*ROW('Hygiene Data'!D136)))</f>
        <v/>
      </c>
      <c r="DQ142" s="281" t="str">
        <f ca="true">+IF(OFFSET('Hygiene Data'!$D$13,0,10*ROW('Hygiene Data'!D136))="","",OFFSET('Hygiene Data'!$D$13,0,10*ROW('Hygiene Data'!D136)))</f>
        <v/>
      </c>
      <c r="DR142" s="281" t="str">
        <f ca="true">+IF(OFFSET('Hygiene Data'!$E$11,0,10*ROW('Hygiene Data'!E136))="","",OFFSET('Hygiene Data'!$E$11,0,10*ROW('Hygiene Data'!E136)))</f>
        <v/>
      </c>
      <c r="DS142" s="281" t="str">
        <f ca="true">+IF(OFFSET('Hygiene Data'!$E$12,0,10*ROW('Hygiene Data'!E136))="","",OFFSET('Hygiene Data'!$E$12,0,10*ROW('Hygiene Data'!E136)))</f>
        <v/>
      </c>
      <c r="DT142" s="281" t="str">
        <f ca="true">+IF(OFFSET('Hygiene Data'!$E$13,0,10*ROW('Hygiene Data'!E136))="","",OFFSET('Hygiene Data'!$E$13,0,10*ROW('Hygiene Data'!E136)))</f>
        <v/>
      </c>
      <c r="DU142" s="281" t="str">
        <f ca="true">+IF(OFFSET('Hygiene Data'!$F$11,0,10*ROW('Hygiene Data'!F136))="","",OFFSET('Hygiene Data'!$F$11,0,10*ROW('Hygiene Data'!F136)))</f>
        <v/>
      </c>
      <c r="DV142" s="281" t="str">
        <f ca="true">+IF(OFFSET('Hygiene Data'!$F$12,0,10*ROW('Hygiene Data'!F136))="","",OFFSET('Hygiene Data'!$F$12,0,10*ROW('Hygiene Data'!F136)))</f>
        <v/>
      </c>
      <c r="DW142" s="281" t="str">
        <f ca="true">+IF(OFFSET('Hygiene Data'!$F$13,0,10*ROW('Hygiene Data'!F136))="","",OFFSET('Hygiene Data'!$F$13,0,10*ROW('Hygiene Data'!F136)))</f>
        <v/>
      </c>
      <c r="DX142" s="281" t="str">
        <f ca="true">+IF(OFFSET('Hygiene Data'!$G$11,0,10*ROW('Hygiene Data'!G136))="","",OFFSET('Hygiene Data'!$G$11,0,10*ROW('Hygiene Data'!G136)))</f>
        <v/>
      </c>
      <c r="DY142" s="281" t="str">
        <f ca="true">+IF(OFFSET('Hygiene Data'!$G$12,0,10*ROW('Hygiene Data'!G136))="","",OFFSET('Hygiene Data'!$G$12,0,10*ROW('Hygiene Data'!G136)))</f>
        <v/>
      </c>
      <c r="DZ142" s="281" t="str">
        <f ca="true">+IF(OFFSET('Hygiene Data'!$G$13,0,10*ROW('Hygiene Data'!G136))="","",OFFSET('Hygiene Data'!$G$13,0,10*ROW('Hygiene Data'!G136)))</f>
        <v/>
      </c>
      <c r="EA142" s="281" t="str">
        <f ca="true">+IF(OFFSET('Hygiene Data'!$H$11,0,10*ROW('Hygiene Data'!H136))="","",OFFSET('Hygiene Data'!$H$11,0,10*ROW('Hygiene Data'!H136)))</f>
        <v/>
      </c>
      <c r="EB142" s="281" t="str">
        <f ca="true">+IF(OFFSET('Hygiene Data'!$H$12,0,10*ROW('Hygiene Data'!H136))="","",OFFSET('Hygiene Data'!$H$12,0,10*ROW('Hygiene Data'!H136)))</f>
        <v/>
      </c>
      <c r="EC142" s="281" t="str">
        <f ca="true">+IF(OFFSET('Hygiene Data'!$H$13,0,10*ROW('Hygiene Data'!H136))="","",OFFSET('Hygiene Data'!$H$13,0,10*ROW('Hygiene Data'!H136)))</f>
        <v/>
      </c>
      <c r="ED142" s="281" t="str">
        <f ca="true">+IF(OFFSET('Hygiene Data'!$I$11,0,10*ROW('Hygiene Data'!I136))="","",OFFSET('Hygiene Data'!$I$11,0,10*ROW('Hygiene Data'!I136)))</f>
        <v/>
      </c>
      <c r="EE142" s="281" t="str">
        <f ca="true">+IF(OFFSET('Hygiene Data'!$I$12,0,10*ROW('Hygiene Data'!I136))="","",OFFSET('Hygiene Data'!$I$12,0,10*ROW('Hygiene Data'!I136)))</f>
        <v/>
      </c>
      <c r="EF142" s="281"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7"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1"/>
      <c r="BS143" s="281" t="str">
        <f ca="true">+IF(OFFSET('Water Data'!$D$27,0,10*ROW('Water Data'!D137))="","",OFFSET('Water Data'!$D$27,0,10*ROW('Water Data'!D137)))</f>
        <v/>
      </c>
      <c r="BT143" s="281" t="str">
        <f ca="true">+IF(OFFSET('Water Data'!$D$28,0,10*ROW('Water Data'!D137))="","",OFFSET('Water Data'!$D$28,0,10*ROW('Water Data'!D137)))</f>
        <v/>
      </c>
      <c r="BU143" s="281" t="str">
        <f ca="true">+IF(OFFSET('Water Data'!$D$29,0,10*ROW('Water Data'!D137))="","",OFFSET('Water Data'!$D$29,0,10*ROW('Water Data'!D137)))</f>
        <v/>
      </c>
      <c r="BV143" s="281" t="str">
        <f ca="true">+IF(OFFSET('Water Data'!$E$27,0,10*ROW('Water Data'!E137))="","",OFFSET('Water Data'!$E$27,0,10*ROW('Water Data'!E137)))</f>
        <v/>
      </c>
      <c r="BW143" s="281" t="str">
        <f ca="true">+IF(OFFSET('Water Data'!$E$28,0,10*ROW('Water Data'!E137))="","",OFFSET('Water Data'!$E$28,0,10*ROW('Water Data'!E137)))</f>
        <v/>
      </c>
      <c r="BX143" s="281" t="str">
        <f ca="true">+IF(OFFSET('Water Data'!$E$29,0,10*ROW('Water Data'!E137))="","",OFFSET('Water Data'!$E$29,0,10*ROW('Water Data'!E137)))</f>
        <v/>
      </c>
      <c r="BY143" s="281" t="str">
        <f ca="true">+IF(OFFSET('Water Data'!$F$27,0,10*ROW('Water Data'!F137))="","",OFFSET('Water Data'!$F$27,0,10*ROW('Water Data'!F137)))</f>
        <v/>
      </c>
      <c r="BZ143" s="281" t="str">
        <f ca="true">+IF(OFFSET('Water Data'!$F$28,0,10*ROW('Water Data'!F137))="","",OFFSET('Water Data'!$F$28,0,10*ROW('Water Data'!F137)))</f>
        <v/>
      </c>
      <c r="CA143" s="281" t="str">
        <f ca="true">+IF(OFFSET('Water Data'!$F$29,0,10*ROW('Water Data'!F137))="","",OFFSET('Water Data'!$F$29,0,10*ROW('Water Data'!F137)))</f>
        <v/>
      </c>
      <c r="CB143" s="281" t="str">
        <f ca="true">+IF(OFFSET('Water Data'!$G$27,0,10*ROW('Water Data'!G137))="","",OFFSET('Water Data'!$G$27,0,10*ROW('Water Data'!G137)))</f>
        <v/>
      </c>
      <c r="CC143" s="281" t="str">
        <f ca="true">+IF(OFFSET('Water Data'!$G$28,0,10*ROW('Water Data'!G137))="","",OFFSET('Water Data'!$G$28,0,10*ROW('Water Data'!G137)))</f>
        <v/>
      </c>
      <c r="CD143" s="281" t="str">
        <f ca="true">+IF(OFFSET('Water Data'!$G$29,0,10*ROW('Water Data'!G137))="","",OFFSET('Water Data'!$G$29,0,10*ROW('Water Data'!G137)))</f>
        <v/>
      </c>
      <c r="CE143" s="281" t="str">
        <f ca="true">+IF(OFFSET('Water Data'!$H$27,0,10*ROW('Water Data'!H137))="","",OFFSET('Water Data'!$H$27,0,10*ROW('Water Data'!H137)))</f>
        <v/>
      </c>
      <c r="CF143" s="281" t="str">
        <f ca="true">+IF(OFFSET('Water Data'!$H$28,0,10*ROW('Water Data'!H137))="","",OFFSET('Water Data'!$H$28,0,10*ROW('Water Data'!H137)))</f>
        <v/>
      </c>
      <c r="CG143" s="281" t="str">
        <f ca="true">+IF(OFFSET('Water Data'!$H$29,0,10*ROW('Water Data'!H137))="","",OFFSET('Water Data'!$H$29,0,10*ROW('Water Data'!H137)))</f>
        <v/>
      </c>
      <c r="CH143" s="281" t="str">
        <f ca="true">+IF(OFFSET('Water Data'!$I$27,0,10*ROW('Water Data'!I137))="","",OFFSET('Water Data'!$I$27,0,10*ROW('Water Data'!I137)))</f>
        <v/>
      </c>
      <c r="CI143" s="281" t="str">
        <f ca="true">+IF(OFFSET('Water Data'!$I$28,0,10*ROW('Water Data'!I137))="","",OFFSET('Water Data'!$I$28,0,10*ROW('Water Data'!I137)))</f>
        <v/>
      </c>
      <c r="CJ143" s="281" t="str">
        <f ca="true">+IF(OFFSET('Water Data'!$I$29,0,10*ROW('Water Data'!I137))="","",OFFSET('Water Data'!$I$29,0,10*ROW('Water Data'!I137)))</f>
        <v/>
      </c>
      <c r="CK143" s="281" t="str">
        <f ca="true">+IF(OFFSET('Sanitation Data'!$D$28,0,10*ROW('Sanitation Data'!D137))="","",OFFSET('Sanitation Data'!$D$28,0,10*ROW('Sanitation Data'!D137)))</f>
        <v/>
      </c>
      <c r="CL143" s="281" t="str">
        <f ca="true">+IF(OFFSET('Sanitation Data'!$D$29,0,10*ROW('Sanitation Data'!D137))="","",OFFSET('Sanitation Data'!$D$29,0,10*ROW('Sanitation Data'!D137)))</f>
        <v/>
      </c>
      <c r="CM143" s="281" t="str">
        <f ca="true">+IF(OFFSET('Sanitation Data'!$D$30,0,10*ROW('Sanitation Data'!D137))="","",OFFSET('Sanitation Data'!$D$30,0,10*ROW('Sanitation Data'!D137)))</f>
        <v/>
      </c>
      <c r="CN143" s="281" t="str">
        <f ca="true">+IF(OFFSET('Sanitation Data'!$D$31,0,10*ROW('Sanitation Data'!D137))="","",OFFSET('Sanitation Data'!$D$31,0,10*ROW('Sanitation Data'!D137)))</f>
        <v/>
      </c>
      <c r="CO143" s="281" t="str">
        <f ca="true">+IF(OFFSET('Sanitation Data'!$D$32,0,10*ROW('Sanitation Data'!D137))="","",OFFSET('Sanitation Data'!$D$32,0,10*ROW('Sanitation Data'!D137)))</f>
        <v/>
      </c>
      <c r="CP143" s="281" t="str">
        <f ca="true">+IF(OFFSET('Sanitation Data'!$E$28,0,10*ROW('Sanitation Data'!E137))="","",OFFSET('Sanitation Data'!$E$28,0,10*ROW('Sanitation Data'!E137)))</f>
        <v/>
      </c>
      <c r="CQ143" s="281" t="str">
        <f ca="true">+IF(OFFSET('Sanitation Data'!$E$29,0,10*ROW('Sanitation Data'!E137))="","",OFFSET('Sanitation Data'!$E$29,0,10*ROW('Sanitation Data'!E137)))</f>
        <v/>
      </c>
      <c r="CR143" s="281" t="str">
        <f ca="true">+IF(OFFSET('Sanitation Data'!$E$30,0,10*ROW('Sanitation Data'!E137))="","",OFFSET('Sanitation Data'!$E$30,0,10*ROW('Sanitation Data'!E137)))</f>
        <v/>
      </c>
      <c r="CS143" s="281" t="str">
        <f ca="true">+IF(OFFSET('Sanitation Data'!$E$31,0,10*ROW('Sanitation Data'!E137))="","",OFFSET('Sanitation Data'!$E$31,0,10*ROW('Sanitation Data'!E137)))</f>
        <v/>
      </c>
      <c r="CT143" s="281" t="str">
        <f ca="true">+IF(OFFSET('Sanitation Data'!$E$32,0,10*ROW('Sanitation Data'!E137))="","",OFFSET('Sanitation Data'!$E$32,0,10*ROW('Sanitation Data'!E137)))</f>
        <v/>
      </c>
      <c r="CU143" s="281" t="str">
        <f ca="true">+IF(OFFSET('Sanitation Data'!$F$28,0,10*ROW('Sanitation Data'!F137))="","",OFFSET('Sanitation Data'!$F$28,0,10*ROW('Sanitation Data'!F137)))</f>
        <v/>
      </c>
      <c r="CV143" s="281" t="str">
        <f ca="true">+IF(OFFSET('Sanitation Data'!$F$29,0,10*ROW('Sanitation Data'!F137))="","",OFFSET('Sanitation Data'!$F$29,0,10*ROW('Sanitation Data'!F137)))</f>
        <v/>
      </c>
      <c r="CW143" s="281" t="str">
        <f ca="true">+IF(OFFSET('Sanitation Data'!$F$30,0,10*ROW('Sanitation Data'!F137))="","",OFFSET('Sanitation Data'!$F$30,0,10*ROW('Sanitation Data'!F137)))</f>
        <v/>
      </c>
      <c r="CX143" s="281" t="str">
        <f ca="true">+IF(OFFSET('Sanitation Data'!$F$31,0,10*ROW('Sanitation Data'!F137))="","",OFFSET('Sanitation Data'!$F$31,0,10*ROW('Sanitation Data'!F137)))</f>
        <v/>
      </c>
      <c r="CY143" s="281" t="str">
        <f ca="true">+IF(OFFSET('Sanitation Data'!$F$32,0,10*ROW('Sanitation Data'!F137))="","",OFFSET('Sanitation Data'!$F$32,0,10*ROW('Sanitation Data'!F137)))</f>
        <v/>
      </c>
      <c r="CZ143" s="281" t="str">
        <f ca="true">+IF(OFFSET('Sanitation Data'!$G$28,0,10*ROW('Sanitation Data'!G137))="","",OFFSET('Sanitation Data'!$G$28,0,10*ROW('Sanitation Data'!G137)))</f>
        <v/>
      </c>
      <c r="DA143" s="281" t="str">
        <f ca="true">+IF(OFFSET('Sanitation Data'!$G$29,0,10*ROW('Sanitation Data'!G137))="","",OFFSET('Sanitation Data'!$G$29,0,10*ROW('Sanitation Data'!G137)))</f>
        <v/>
      </c>
      <c r="DB143" s="281" t="str">
        <f ca="true">+IF(OFFSET('Sanitation Data'!$G$30,0,10*ROW('Sanitation Data'!G137))="","",OFFSET('Sanitation Data'!$G$30,0,10*ROW('Sanitation Data'!G137)))</f>
        <v/>
      </c>
      <c r="DC143" s="281" t="str">
        <f ca="true">+IF(OFFSET('Sanitation Data'!$G$31,0,10*ROW('Sanitation Data'!G137))="","",OFFSET('Sanitation Data'!$G$31,0,10*ROW('Sanitation Data'!G137)))</f>
        <v/>
      </c>
      <c r="DD143" s="281" t="str">
        <f ca="true">+IF(OFFSET('Sanitation Data'!$G$32,0,10*ROW('Sanitation Data'!G137))="","",OFFSET('Sanitation Data'!$G$32,0,10*ROW('Sanitation Data'!G137)))</f>
        <v/>
      </c>
      <c r="DE143" s="281" t="str">
        <f ca="true">+IF(OFFSET('Sanitation Data'!$H$28,0,10*ROW('Sanitation Data'!H137))="","",OFFSET('Sanitation Data'!$H$28,0,10*ROW('Sanitation Data'!H137)))</f>
        <v/>
      </c>
      <c r="DF143" s="281" t="str">
        <f ca="true">+IF(OFFSET('Sanitation Data'!$H$29,0,10*ROW('Sanitation Data'!H137))="","",OFFSET('Sanitation Data'!$H$29,0,10*ROW('Sanitation Data'!H137)))</f>
        <v/>
      </c>
      <c r="DG143" s="281" t="str">
        <f ca="true">+IF(OFFSET('Sanitation Data'!$H$30,0,10*ROW('Sanitation Data'!H137))="","",OFFSET('Sanitation Data'!$H$30,0,10*ROW('Sanitation Data'!H137)))</f>
        <v/>
      </c>
      <c r="DH143" s="281" t="str">
        <f ca="true">+IF(OFFSET('Sanitation Data'!$H$31,0,10*ROW('Sanitation Data'!H137))="","",OFFSET('Sanitation Data'!$H$31,0,10*ROW('Sanitation Data'!H137)))</f>
        <v/>
      </c>
      <c r="DI143" s="281" t="str">
        <f ca="true">+IF(OFFSET('Sanitation Data'!$H$32,0,10*ROW('Sanitation Data'!H137))="","",OFFSET('Sanitation Data'!$H$32,0,10*ROW('Sanitation Data'!H137)))</f>
        <v/>
      </c>
      <c r="DJ143" s="281" t="str">
        <f ca="true">+IF(OFFSET('Sanitation Data'!$I$28,0,10*ROW('Sanitation Data'!I137))="","",OFFSET('Sanitation Data'!$I$28,0,10*ROW('Sanitation Data'!I137)))</f>
        <v/>
      </c>
      <c r="DK143" s="281" t="str">
        <f ca="true">+IF(OFFSET('Sanitation Data'!$I$29,0,10*ROW('Sanitation Data'!I137))="","",OFFSET('Sanitation Data'!$I$29,0,10*ROW('Sanitation Data'!I137)))</f>
        <v/>
      </c>
      <c r="DL143" s="281" t="str">
        <f ca="true">+IF(OFFSET('Sanitation Data'!$I$30,0,10*ROW('Sanitation Data'!I137))="","",OFFSET('Sanitation Data'!$I$30,0,10*ROW('Sanitation Data'!I137)))</f>
        <v/>
      </c>
      <c r="DM143" s="281" t="str">
        <f ca="true">+IF(OFFSET('Sanitation Data'!$I$31,0,10*ROW('Sanitation Data'!I137))="","",OFFSET('Sanitation Data'!$I$31,0,10*ROW('Sanitation Data'!I137)))</f>
        <v/>
      </c>
      <c r="DN143" s="281" t="str">
        <f ca="true">+IF(OFFSET('Sanitation Data'!$I$32,0,10*ROW('Sanitation Data'!I137))="","",OFFSET('Sanitation Data'!$I$32,0,10*ROW('Sanitation Data'!I137)))</f>
        <v/>
      </c>
      <c r="DO143" s="281" t="str">
        <f ca="true">+IF(OFFSET('Hygiene Data'!$D$11,0,10*ROW('Hygiene Data'!D137))="","",OFFSET('Hygiene Data'!$D$11,0,10*ROW('Hygiene Data'!D137)))</f>
        <v/>
      </c>
      <c r="DP143" s="281" t="str">
        <f ca="true">+IF(OFFSET('Hygiene Data'!$D$12,0,10*ROW('Hygiene Data'!D137))="","",OFFSET('Hygiene Data'!$D$12,0,10*ROW('Hygiene Data'!D137)))</f>
        <v/>
      </c>
      <c r="DQ143" s="281" t="str">
        <f ca="true">+IF(OFFSET('Hygiene Data'!$D$13,0,10*ROW('Hygiene Data'!D137))="","",OFFSET('Hygiene Data'!$D$13,0,10*ROW('Hygiene Data'!D137)))</f>
        <v/>
      </c>
      <c r="DR143" s="281" t="str">
        <f ca="true">+IF(OFFSET('Hygiene Data'!$E$11,0,10*ROW('Hygiene Data'!E137))="","",OFFSET('Hygiene Data'!$E$11,0,10*ROW('Hygiene Data'!E137)))</f>
        <v/>
      </c>
      <c r="DS143" s="281" t="str">
        <f ca="true">+IF(OFFSET('Hygiene Data'!$E$12,0,10*ROW('Hygiene Data'!E137))="","",OFFSET('Hygiene Data'!$E$12,0,10*ROW('Hygiene Data'!E137)))</f>
        <v/>
      </c>
      <c r="DT143" s="281" t="str">
        <f ca="true">+IF(OFFSET('Hygiene Data'!$E$13,0,10*ROW('Hygiene Data'!E137))="","",OFFSET('Hygiene Data'!$E$13,0,10*ROW('Hygiene Data'!E137)))</f>
        <v/>
      </c>
      <c r="DU143" s="281" t="str">
        <f ca="true">+IF(OFFSET('Hygiene Data'!$F$11,0,10*ROW('Hygiene Data'!F137))="","",OFFSET('Hygiene Data'!$F$11,0,10*ROW('Hygiene Data'!F137)))</f>
        <v/>
      </c>
      <c r="DV143" s="281" t="str">
        <f ca="true">+IF(OFFSET('Hygiene Data'!$F$12,0,10*ROW('Hygiene Data'!F137))="","",OFFSET('Hygiene Data'!$F$12,0,10*ROW('Hygiene Data'!F137)))</f>
        <v/>
      </c>
      <c r="DW143" s="281" t="str">
        <f ca="true">+IF(OFFSET('Hygiene Data'!$F$13,0,10*ROW('Hygiene Data'!F137))="","",OFFSET('Hygiene Data'!$F$13,0,10*ROW('Hygiene Data'!F137)))</f>
        <v/>
      </c>
      <c r="DX143" s="281" t="str">
        <f ca="true">+IF(OFFSET('Hygiene Data'!$G$11,0,10*ROW('Hygiene Data'!G137))="","",OFFSET('Hygiene Data'!$G$11,0,10*ROW('Hygiene Data'!G137)))</f>
        <v/>
      </c>
      <c r="DY143" s="281" t="str">
        <f ca="true">+IF(OFFSET('Hygiene Data'!$G$12,0,10*ROW('Hygiene Data'!G137))="","",OFFSET('Hygiene Data'!$G$12,0,10*ROW('Hygiene Data'!G137)))</f>
        <v/>
      </c>
      <c r="DZ143" s="281" t="str">
        <f ca="true">+IF(OFFSET('Hygiene Data'!$G$13,0,10*ROW('Hygiene Data'!G137))="","",OFFSET('Hygiene Data'!$G$13,0,10*ROW('Hygiene Data'!G137)))</f>
        <v/>
      </c>
      <c r="EA143" s="281" t="str">
        <f ca="true">+IF(OFFSET('Hygiene Data'!$H$11,0,10*ROW('Hygiene Data'!H137))="","",OFFSET('Hygiene Data'!$H$11,0,10*ROW('Hygiene Data'!H137)))</f>
        <v/>
      </c>
      <c r="EB143" s="281" t="str">
        <f ca="true">+IF(OFFSET('Hygiene Data'!$H$12,0,10*ROW('Hygiene Data'!H137))="","",OFFSET('Hygiene Data'!$H$12,0,10*ROW('Hygiene Data'!H137)))</f>
        <v/>
      </c>
      <c r="EC143" s="281" t="str">
        <f ca="true">+IF(OFFSET('Hygiene Data'!$H$13,0,10*ROW('Hygiene Data'!H137))="","",OFFSET('Hygiene Data'!$H$13,0,10*ROW('Hygiene Data'!H137)))</f>
        <v/>
      </c>
      <c r="ED143" s="281" t="str">
        <f ca="true">+IF(OFFSET('Hygiene Data'!$I$11,0,10*ROW('Hygiene Data'!I137))="","",OFFSET('Hygiene Data'!$I$11,0,10*ROW('Hygiene Data'!I137)))</f>
        <v/>
      </c>
      <c r="EE143" s="281" t="str">
        <f ca="true">+IF(OFFSET('Hygiene Data'!$I$12,0,10*ROW('Hygiene Data'!I137))="","",OFFSET('Hygiene Data'!$I$12,0,10*ROW('Hygiene Data'!I137)))</f>
        <v/>
      </c>
      <c r="EF143" s="281"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7"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1"/>
      <c r="BS144" s="281" t="str">
        <f ca="true">+IF(OFFSET('Water Data'!$D$27,0,10*ROW('Water Data'!D138))="","",OFFSET('Water Data'!$D$27,0,10*ROW('Water Data'!D138)))</f>
        <v/>
      </c>
      <c r="BT144" s="281" t="str">
        <f ca="true">+IF(OFFSET('Water Data'!$D$28,0,10*ROW('Water Data'!D138))="","",OFFSET('Water Data'!$D$28,0,10*ROW('Water Data'!D138)))</f>
        <v/>
      </c>
      <c r="BU144" s="281" t="str">
        <f ca="true">+IF(OFFSET('Water Data'!$D$29,0,10*ROW('Water Data'!D138))="","",OFFSET('Water Data'!$D$29,0,10*ROW('Water Data'!D138)))</f>
        <v/>
      </c>
      <c r="BV144" s="281" t="str">
        <f ca="true">+IF(OFFSET('Water Data'!$E$27,0,10*ROW('Water Data'!E138))="","",OFFSET('Water Data'!$E$27,0,10*ROW('Water Data'!E138)))</f>
        <v/>
      </c>
      <c r="BW144" s="281" t="str">
        <f ca="true">+IF(OFFSET('Water Data'!$E$28,0,10*ROW('Water Data'!E138))="","",OFFSET('Water Data'!$E$28,0,10*ROW('Water Data'!E138)))</f>
        <v/>
      </c>
      <c r="BX144" s="281" t="str">
        <f ca="true">+IF(OFFSET('Water Data'!$E$29,0,10*ROW('Water Data'!E138))="","",OFFSET('Water Data'!$E$29,0,10*ROW('Water Data'!E138)))</f>
        <v/>
      </c>
      <c r="BY144" s="281" t="str">
        <f ca="true">+IF(OFFSET('Water Data'!$F$27,0,10*ROW('Water Data'!F138))="","",OFFSET('Water Data'!$F$27,0,10*ROW('Water Data'!F138)))</f>
        <v/>
      </c>
      <c r="BZ144" s="281" t="str">
        <f ca="true">+IF(OFFSET('Water Data'!$F$28,0,10*ROW('Water Data'!F138))="","",OFFSET('Water Data'!$F$28,0,10*ROW('Water Data'!F138)))</f>
        <v/>
      </c>
      <c r="CA144" s="281" t="str">
        <f ca="true">+IF(OFFSET('Water Data'!$F$29,0,10*ROW('Water Data'!F138))="","",OFFSET('Water Data'!$F$29,0,10*ROW('Water Data'!F138)))</f>
        <v/>
      </c>
      <c r="CB144" s="281" t="str">
        <f ca="true">+IF(OFFSET('Water Data'!$G$27,0,10*ROW('Water Data'!G138))="","",OFFSET('Water Data'!$G$27,0,10*ROW('Water Data'!G138)))</f>
        <v/>
      </c>
      <c r="CC144" s="281" t="str">
        <f ca="true">+IF(OFFSET('Water Data'!$G$28,0,10*ROW('Water Data'!G138))="","",OFFSET('Water Data'!$G$28,0,10*ROW('Water Data'!G138)))</f>
        <v/>
      </c>
      <c r="CD144" s="281" t="str">
        <f ca="true">+IF(OFFSET('Water Data'!$G$29,0,10*ROW('Water Data'!G138))="","",OFFSET('Water Data'!$G$29,0,10*ROW('Water Data'!G138)))</f>
        <v/>
      </c>
      <c r="CE144" s="281" t="str">
        <f ca="true">+IF(OFFSET('Water Data'!$H$27,0,10*ROW('Water Data'!H138))="","",OFFSET('Water Data'!$H$27,0,10*ROW('Water Data'!H138)))</f>
        <v/>
      </c>
      <c r="CF144" s="281" t="str">
        <f ca="true">+IF(OFFSET('Water Data'!$H$28,0,10*ROW('Water Data'!H138))="","",OFFSET('Water Data'!$H$28,0,10*ROW('Water Data'!H138)))</f>
        <v/>
      </c>
      <c r="CG144" s="281" t="str">
        <f ca="true">+IF(OFFSET('Water Data'!$H$29,0,10*ROW('Water Data'!H138))="","",OFFSET('Water Data'!$H$29,0,10*ROW('Water Data'!H138)))</f>
        <v/>
      </c>
      <c r="CH144" s="281" t="str">
        <f ca="true">+IF(OFFSET('Water Data'!$I$27,0,10*ROW('Water Data'!I138))="","",OFFSET('Water Data'!$I$27,0,10*ROW('Water Data'!I138)))</f>
        <v/>
      </c>
      <c r="CI144" s="281" t="str">
        <f ca="true">+IF(OFFSET('Water Data'!$I$28,0,10*ROW('Water Data'!I138))="","",OFFSET('Water Data'!$I$28,0,10*ROW('Water Data'!I138)))</f>
        <v/>
      </c>
      <c r="CJ144" s="281" t="str">
        <f ca="true">+IF(OFFSET('Water Data'!$I$29,0,10*ROW('Water Data'!I138))="","",OFFSET('Water Data'!$I$29,0,10*ROW('Water Data'!I138)))</f>
        <v/>
      </c>
      <c r="CK144" s="281" t="str">
        <f ca="true">+IF(OFFSET('Sanitation Data'!$D$28,0,10*ROW('Sanitation Data'!D138))="","",OFFSET('Sanitation Data'!$D$28,0,10*ROW('Sanitation Data'!D138)))</f>
        <v/>
      </c>
      <c r="CL144" s="281" t="str">
        <f ca="true">+IF(OFFSET('Sanitation Data'!$D$29,0,10*ROW('Sanitation Data'!D138))="","",OFFSET('Sanitation Data'!$D$29,0,10*ROW('Sanitation Data'!D138)))</f>
        <v/>
      </c>
      <c r="CM144" s="281" t="str">
        <f ca="true">+IF(OFFSET('Sanitation Data'!$D$30,0,10*ROW('Sanitation Data'!D138))="","",OFFSET('Sanitation Data'!$D$30,0,10*ROW('Sanitation Data'!D138)))</f>
        <v/>
      </c>
      <c r="CN144" s="281" t="str">
        <f ca="true">+IF(OFFSET('Sanitation Data'!$D$31,0,10*ROW('Sanitation Data'!D138))="","",OFFSET('Sanitation Data'!$D$31,0,10*ROW('Sanitation Data'!D138)))</f>
        <v/>
      </c>
      <c r="CO144" s="281" t="str">
        <f ca="true">+IF(OFFSET('Sanitation Data'!$D$32,0,10*ROW('Sanitation Data'!D138))="","",OFFSET('Sanitation Data'!$D$32,0,10*ROW('Sanitation Data'!D138)))</f>
        <v/>
      </c>
      <c r="CP144" s="281" t="str">
        <f ca="true">+IF(OFFSET('Sanitation Data'!$E$28,0,10*ROW('Sanitation Data'!E138))="","",OFFSET('Sanitation Data'!$E$28,0,10*ROW('Sanitation Data'!E138)))</f>
        <v/>
      </c>
      <c r="CQ144" s="281" t="str">
        <f ca="true">+IF(OFFSET('Sanitation Data'!$E$29,0,10*ROW('Sanitation Data'!E138))="","",OFFSET('Sanitation Data'!$E$29,0,10*ROW('Sanitation Data'!E138)))</f>
        <v/>
      </c>
      <c r="CR144" s="281" t="str">
        <f ca="true">+IF(OFFSET('Sanitation Data'!$E$30,0,10*ROW('Sanitation Data'!E138))="","",OFFSET('Sanitation Data'!$E$30,0,10*ROW('Sanitation Data'!E138)))</f>
        <v/>
      </c>
      <c r="CS144" s="281" t="str">
        <f ca="true">+IF(OFFSET('Sanitation Data'!$E$31,0,10*ROW('Sanitation Data'!E138))="","",OFFSET('Sanitation Data'!$E$31,0,10*ROW('Sanitation Data'!E138)))</f>
        <v/>
      </c>
      <c r="CT144" s="281" t="str">
        <f ca="true">+IF(OFFSET('Sanitation Data'!$E$32,0,10*ROW('Sanitation Data'!E138))="","",OFFSET('Sanitation Data'!$E$32,0,10*ROW('Sanitation Data'!E138)))</f>
        <v/>
      </c>
      <c r="CU144" s="281" t="str">
        <f ca="true">+IF(OFFSET('Sanitation Data'!$F$28,0,10*ROW('Sanitation Data'!F138))="","",OFFSET('Sanitation Data'!$F$28,0,10*ROW('Sanitation Data'!F138)))</f>
        <v/>
      </c>
      <c r="CV144" s="281" t="str">
        <f ca="true">+IF(OFFSET('Sanitation Data'!$F$29,0,10*ROW('Sanitation Data'!F138))="","",OFFSET('Sanitation Data'!$F$29,0,10*ROW('Sanitation Data'!F138)))</f>
        <v/>
      </c>
      <c r="CW144" s="281" t="str">
        <f ca="true">+IF(OFFSET('Sanitation Data'!$F$30,0,10*ROW('Sanitation Data'!F138))="","",OFFSET('Sanitation Data'!$F$30,0,10*ROW('Sanitation Data'!F138)))</f>
        <v/>
      </c>
      <c r="CX144" s="281" t="str">
        <f ca="true">+IF(OFFSET('Sanitation Data'!$F$31,0,10*ROW('Sanitation Data'!F138))="","",OFFSET('Sanitation Data'!$F$31,0,10*ROW('Sanitation Data'!F138)))</f>
        <v/>
      </c>
      <c r="CY144" s="281" t="str">
        <f ca="true">+IF(OFFSET('Sanitation Data'!$F$32,0,10*ROW('Sanitation Data'!F138))="","",OFFSET('Sanitation Data'!$F$32,0,10*ROW('Sanitation Data'!F138)))</f>
        <v/>
      </c>
      <c r="CZ144" s="281" t="str">
        <f ca="true">+IF(OFFSET('Sanitation Data'!$G$28,0,10*ROW('Sanitation Data'!G138))="","",OFFSET('Sanitation Data'!$G$28,0,10*ROW('Sanitation Data'!G138)))</f>
        <v/>
      </c>
      <c r="DA144" s="281" t="str">
        <f ca="true">+IF(OFFSET('Sanitation Data'!$G$29,0,10*ROW('Sanitation Data'!G138))="","",OFFSET('Sanitation Data'!$G$29,0,10*ROW('Sanitation Data'!G138)))</f>
        <v/>
      </c>
      <c r="DB144" s="281" t="str">
        <f ca="true">+IF(OFFSET('Sanitation Data'!$G$30,0,10*ROW('Sanitation Data'!G138))="","",OFFSET('Sanitation Data'!$G$30,0,10*ROW('Sanitation Data'!G138)))</f>
        <v/>
      </c>
      <c r="DC144" s="281" t="str">
        <f ca="true">+IF(OFFSET('Sanitation Data'!$G$31,0,10*ROW('Sanitation Data'!G138))="","",OFFSET('Sanitation Data'!$G$31,0,10*ROW('Sanitation Data'!G138)))</f>
        <v/>
      </c>
      <c r="DD144" s="281" t="str">
        <f ca="true">+IF(OFFSET('Sanitation Data'!$G$32,0,10*ROW('Sanitation Data'!G138))="","",OFFSET('Sanitation Data'!$G$32,0,10*ROW('Sanitation Data'!G138)))</f>
        <v/>
      </c>
      <c r="DE144" s="281" t="str">
        <f ca="true">+IF(OFFSET('Sanitation Data'!$H$28,0,10*ROW('Sanitation Data'!H138))="","",OFFSET('Sanitation Data'!$H$28,0,10*ROW('Sanitation Data'!H138)))</f>
        <v/>
      </c>
      <c r="DF144" s="281" t="str">
        <f ca="true">+IF(OFFSET('Sanitation Data'!$H$29,0,10*ROW('Sanitation Data'!H138))="","",OFFSET('Sanitation Data'!$H$29,0,10*ROW('Sanitation Data'!H138)))</f>
        <v/>
      </c>
      <c r="DG144" s="281" t="str">
        <f ca="true">+IF(OFFSET('Sanitation Data'!$H$30,0,10*ROW('Sanitation Data'!H138))="","",OFFSET('Sanitation Data'!$H$30,0,10*ROW('Sanitation Data'!H138)))</f>
        <v/>
      </c>
      <c r="DH144" s="281" t="str">
        <f ca="true">+IF(OFFSET('Sanitation Data'!$H$31,0,10*ROW('Sanitation Data'!H138))="","",OFFSET('Sanitation Data'!$H$31,0,10*ROW('Sanitation Data'!H138)))</f>
        <v/>
      </c>
      <c r="DI144" s="281" t="str">
        <f ca="true">+IF(OFFSET('Sanitation Data'!$H$32,0,10*ROW('Sanitation Data'!H138))="","",OFFSET('Sanitation Data'!$H$32,0,10*ROW('Sanitation Data'!H138)))</f>
        <v/>
      </c>
      <c r="DJ144" s="281" t="str">
        <f ca="true">+IF(OFFSET('Sanitation Data'!$I$28,0,10*ROW('Sanitation Data'!I138))="","",OFFSET('Sanitation Data'!$I$28,0,10*ROW('Sanitation Data'!I138)))</f>
        <v/>
      </c>
      <c r="DK144" s="281" t="str">
        <f ca="true">+IF(OFFSET('Sanitation Data'!$I$29,0,10*ROW('Sanitation Data'!I138))="","",OFFSET('Sanitation Data'!$I$29,0,10*ROW('Sanitation Data'!I138)))</f>
        <v/>
      </c>
      <c r="DL144" s="281" t="str">
        <f ca="true">+IF(OFFSET('Sanitation Data'!$I$30,0,10*ROW('Sanitation Data'!I138))="","",OFFSET('Sanitation Data'!$I$30,0,10*ROW('Sanitation Data'!I138)))</f>
        <v/>
      </c>
      <c r="DM144" s="281" t="str">
        <f ca="true">+IF(OFFSET('Sanitation Data'!$I$31,0,10*ROW('Sanitation Data'!I138))="","",OFFSET('Sanitation Data'!$I$31,0,10*ROW('Sanitation Data'!I138)))</f>
        <v/>
      </c>
      <c r="DN144" s="281" t="str">
        <f ca="true">+IF(OFFSET('Sanitation Data'!$I$32,0,10*ROW('Sanitation Data'!I138))="","",OFFSET('Sanitation Data'!$I$32,0,10*ROW('Sanitation Data'!I138)))</f>
        <v/>
      </c>
      <c r="DO144" s="281" t="str">
        <f ca="true">+IF(OFFSET('Hygiene Data'!$D$11,0,10*ROW('Hygiene Data'!D138))="","",OFFSET('Hygiene Data'!$D$11,0,10*ROW('Hygiene Data'!D138)))</f>
        <v/>
      </c>
      <c r="DP144" s="281" t="str">
        <f ca="true">+IF(OFFSET('Hygiene Data'!$D$12,0,10*ROW('Hygiene Data'!D138))="","",OFFSET('Hygiene Data'!$D$12,0,10*ROW('Hygiene Data'!D138)))</f>
        <v/>
      </c>
      <c r="DQ144" s="281" t="str">
        <f ca="true">+IF(OFFSET('Hygiene Data'!$D$13,0,10*ROW('Hygiene Data'!D138))="","",OFFSET('Hygiene Data'!$D$13,0,10*ROW('Hygiene Data'!D138)))</f>
        <v/>
      </c>
      <c r="DR144" s="281" t="str">
        <f ca="true">+IF(OFFSET('Hygiene Data'!$E$11,0,10*ROW('Hygiene Data'!E138))="","",OFFSET('Hygiene Data'!$E$11,0,10*ROW('Hygiene Data'!E138)))</f>
        <v/>
      </c>
      <c r="DS144" s="281" t="str">
        <f ca="true">+IF(OFFSET('Hygiene Data'!$E$12,0,10*ROW('Hygiene Data'!E138))="","",OFFSET('Hygiene Data'!$E$12,0,10*ROW('Hygiene Data'!E138)))</f>
        <v/>
      </c>
      <c r="DT144" s="281" t="str">
        <f ca="true">+IF(OFFSET('Hygiene Data'!$E$13,0,10*ROW('Hygiene Data'!E138))="","",OFFSET('Hygiene Data'!$E$13,0,10*ROW('Hygiene Data'!E138)))</f>
        <v/>
      </c>
      <c r="DU144" s="281" t="str">
        <f ca="true">+IF(OFFSET('Hygiene Data'!$F$11,0,10*ROW('Hygiene Data'!F138))="","",OFFSET('Hygiene Data'!$F$11,0,10*ROW('Hygiene Data'!F138)))</f>
        <v/>
      </c>
      <c r="DV144" s="281" t="str">
        <f ca="true">+IF(OFFSET('Hygiene Data'!$F$12,0,10*ROW('Hygiene Data'!F138))="","",OFFSET('Hygiene Data'!$F$12,0,10*ROW('Hygiene Data'!F138)))</f>
        <v/>
      </c>
      <c r="DW144" s="281" t="str">
        <f ca="true">+IF(OFFSET('Hygiene Data'!$F$13,0,10*ROW('Hygiene Data'!F138))="","",OFFSET('Hygiene Data'!$F$13,0,10*ROW('Hygiene Data'!F138)))</f>
        <v/>
      </c>
      <c r="DX144" s="281" t="str">
        <f ca="true">+IF(OFFSET('Hygiene Data'!$G$11,0,10*ROW('Hygiene Data'!G138))="","",OFFSET('Hygiene Data'!$G$11,0,10*ROW('Hygiene Data'!G138)))</f>
        <v/>
      </c>
      <c r="DY144" s="281" t="str">
        <f ca="true">+IF(OFFSET('Hygiene Data'!$G$12,0,10*ROW('Hygiene Data'!G138))="","",OFFSET('Hygiene Data'!$G$12,0,10*ROW('Hygiene Data'!G138)))</f>
        <v/>
      </c>
      <c r="DZ144" s="281" t="str">
        <f ca="true">+IF(OFFSET('Hygiene Data'!$G$13,0,10*ROW('Hygiene Data'!G138))="","",OFFSET('Hygiene Data'!$G$13,0,10*ROW('Hygiene Data'!G138)))</f>
        <v/>
      </c>
      <c r="EA144" s="281" t="str">
        <f ca="true">+IF(OFFSET('Hygiene Data'!$H$11,0,10*ROW('Hygiene Data'!H138))="","",OFFSET('Hygiene Data'!$H$11,0,10*ROW('Hygiene Data'!H138)))</f>
        <v/>
      </c>
      <c r="EB144" s="281" t="str">
        <f ca="true">+IF(OFFSET('Hygiene Data'!$H$12,0,10*ROW('Hygiene Data'!H138))="","",OFFSET('Hygiene Data'!$H$12,0,10*ROW('Hygiene Data'!H138)))</f>
        <v/>
      </c>
      <c r="EC144" s="281" t="str">
        <f ca="true">+IF(OFFSET('Hygiene Data'!$H$13,0,10*ROW('Hygiene Data'!H138))="","",OFFSET('Hygiene Data'!$H$13,0,10*ROW('Hygiene Data'!H138)))</f>
        <v/>
      </c>
      <c r="ED144" s="281" t="str">
        <f ca="true">+IF(OFFSET('Hygiene Data'!$I$11,0,10*ROW('Hygiene Data'!I138))="","",OFFSET('Hygiene Data'!$I$11,0,10*ROW('Hygiene Data'!I138)))</f>
        <v/>
      </c>
      <c r="EE144" s="281" t="str">
        <f ca="true">+IF(OFFSET('Hygiene Data'!$I$12,0,10*ROW('Hygiene Data'!I138))="","",OFFSET('Hygiene Data'!$I$12,0,10*ROW('Hygiene Data'!I138)))</f>
        <v/>
      </c>
      <c r="EF144" s="281"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7"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1"/>
      <c r="BS145" s="281" t="str">
        <f ca="true">+IF(OFFSET('Water Data'!$D$27,0,10*ROW('Water Data'!D139))="","",OFFSET('Water Data'!$D$27,0,10*ROW('Water Data'!D139)))</f>
        <v/>
      </c>
      <c r="BT145" s="281" t="str">
        <f ca="true">+IF(OFFSET('Water Data'!$D$28,0,10*ROW('Water Data'!D139))="","",OFFSET('Water Data'!$D$28,0,10*ROW('Water Data'!D139)))</f>
        <v/>
      </c>
      <c r="BU145" s="281" t="str">
        <f ca="true">+IF(OFFSET('Water Data'!$D$29,0,10*ROW('Water Data'!D139))="","",OFFSET('Water Data'!$D$29,0,10*ROW('Water Data'!D139)))</f>
        <v/>
      </c>
      <c r="BV145" s="281" t="str">
        <f ca="true">+IF(OFFSET('Water Data'!$E$27,0,10*ROW('Water Data'!E139))="","",OFFSET('Water Data'!$E$27,0,10*ROW('Water Data'!E139)))</f>
        <v/>
      </c>
      <c r="BW145" s="281" t="str">
        <f ca="true">+IF(OFFSET('Water Data'!$E$28,0,10*ROW('Water Data'!E139))="","",OFFSET('Water Data'!$E$28,0,10*ROW('Water Data'!E139)))</f>
        <v/>
      </c>
      <c r="BX145" s="281" t="str">
        <f ca="true">+IF(OFFSET('Water Data'!$E$29,0,10*ROW('Water Data'!E139))="","",OFFSET('Water Data'!$E$29,0,10*ROW('Water Data'!E139)))</f>
        <v/>
      </c>
      <c r="BY145" s="281" t="str">
        <f ca="true">+IF(OFFSET('Water Data'!$F$27,0,10*ROW('Water Data'!F139))="","",OFFSET('Water Data'!$F$27,0,10*ROW('Water Data'!F139)))</f>
        <v/>
      </c>
      <c r="BZ145" s="281" t="str">
        <f ca="true">+IF(OFFSET('Water Data'!$F$28,0,10*ROW('Water Data'!F139))="","",OFFSET('Water Data'!$F$28,0,10*ROW('Water Data'!F139)))</f>
        <v/>
      </c>
      <c r="CA145" s="281" t="str">
        <f ca="true">+IF(OFFSET('Water Data'!$F$29,0,10*ROW('Water Data'!F139))="","",OFFSET('Water Data'!$F$29,0,10*ROW('Water Data'!F139)))</f>
        <v/>
      </c>
      <c r="CB145" s="281" t="str">
        <f ca="true">+IF(OFFSET('Water Data'!$G$27,0,10*ROW('Water Data'!G139))="","",OFFSET('Water Data'!$G$27,0,10*ROW('Water Data'!G139)))</f>
        <v/>
      </c>
      <c r="CC145" s="281" t="str">
        <f ca="true">+IF(OFFSET('Water Data'!$G$28,0,10*ROW('Water Data'!G139))="","",OFFSET('Water Data'!$G$28,0,10*ROW('Water Data'!G139)))</f>
        <v/>
      </c>
      <c r="CD145" s="281" t="str">
        <f ca="true">+IF(OFFSET('Water Data'!$G$29,0,10*ROW('Water Data'!G139))="","",OFFSET('Water Data'!$G$29,0,10*ROW('Water Data'!G139)))</f>
        <v/>
      </c>
      <c r="CE145" s="281" t="str">
        <f ca="true">+IF(OFFSET('Water Data'!$H$27,0,10*ROW('Water Data'!H139))="","",OFFSET('Water Data'!$H$27,0,10*ROW('Water Data'!H139)))</f>
        <v/>
      </c>
      <c r="CF145" s="281" t="str">
        <f ca="true">+IF(OFFSET('Water Data'!$H$28,0,10*ROW('Water Data'!H139))="","",OFFSET('Water Data'!$H$28,0,10*ROW('Water Data'!H139)))</f>
        <v/>
      </c>
      <c r="CG145" s="281" t="str">
        <f ca="true">+IF(OFFSET('Water Data'!$H$29,0,10*ROW('Water Data'!H139))="","",OFFSET('Water Data'!$H$29,0,10*ROW('Water Data'!H139)))</f>
        <v/>
      </c>
      <c r="CH145" s="281" t="str">
        <f ca="true">+IF(OFFSET('Water Data'!$I$27,0,10*ROW('Water Data'!I139))="","",OFFSET('Water Data'!$I$27,0,10*ROW('Water Data'!I139)))</f>
        <v/>
      </c>
      <c r="CI145" s="281" t="str">
        <f ca="true">+IF(OFFSET('Water Data'!$I$28,0,10*ROW('Water Data'!I139))="","",OFFSET('Water Data'!$I$28,0,10*ROW('Water Data'!I139)))</f>
        <v/>
      </c>
      <c r="CJ145" s="281" t="str">
        <f ca="true">+IF(OFFSET('Water Data'!$I$29,0,10*ROW('Water Data'!I139))="","",OFFSET('Water Data'!$I$29,0,10*ROW('Water Data'!I139)))</f>
        <v/>
      </c>
      <c r="CK145" s="281" t="str">
        <f ca="true">+IF(OFFSET('Sanitation Data'!$D$28,0,10*ROW('Sanitation Data'!D139))="","",OFFSET('Sanitation Data'!$D$28,0,10*ROW('Sanitation Data'!D139)))</f>
        <v/>
      </c>
      <c r="CL145" s="281" t="str">
        <f ca="true">+IF(OFFSET('Sanitation Data'!$D$29,0,10*ROW('Sanitation Data'!D139))="","",OFFSET('Sanitation Data'!$D$29,0,10*ROW('Sanitation Data'!D139)))</f>
        <v/>
      </c>
      <c r="CM145" s="281" t="str">
        <f ca="true">+IF(OFFSET('Sanitation Data'!$D$30,0,10*ROW('Sanitation Data'!D139))="","",OFFSET('Sanitation Data'!$D$30,0,10*ROW('Sanitation Data'!D139)))</f>
        <v/>
      </c>
      <c r="CN145" s="281" t="str">
        <f ca="true">+IF(OFFSET('Sanitation Data'!$D$31,0,10*ROW('Sanitation Data'!D139))="","",OFFSET('Sanitation Data'!$D$31,0,10*ROW('Sanitation Data'!D139)))</f>
        <v/>
      </c>
      <c r="CO145" s="281" t="str">
        <f ca="true">+IF(OFFSET('Sanitation Data'!$D$32,0,10*ROW('Sanitation Data'!D139))="","",OFFSET('Sanitation Data'!$D$32,0,10*ROW('Sanitation Data'!D139)))</f>
        <v/>
      </c>
      <c r="CP145" s="281" t="str">
        <f ca="true">+IF(OFFSET('Sanitation Data'!$E$28,0,10*ROW('Sanitation Data'!E139))="","",OFFSET('Sanitation Data'!$E$28,0,10*ROW('Sanitation Data'!E139)))</f>
        <v/>
      </c>
      <c r="CQ145" s="281" t="str">
        <f ca="true">+IF(OFFSET('Sanitation Data'!$E$29,0,10*ROW('Sanitation Data'!E139))="","",OFFSET('Sanitation Data'!$E$29,0,10*ROW('Sanitation Data'!E139)))</f>
        <v/>
      </c>
      <c r="CR145" s="281" t="str">
        <f ca="true">+IF(OFFSET('Sanitation Data'!$E$30,0,10*ROW('Sanitation Data'!E139))="","",OFFSET('Sanitation Data'!$E$30,0,10*ROW('Sanitation Data'!E139)))</f>
        <v/>
      </c>
      <c r="CS145" s="281" t="str">
        <f ca="true">+IF(OFFSET('Sanitation Data'!$E$31,0,10*ROW('Sanitation Data'!E139))="","",OFFSET('Sanitation Data'!$E$31,0,10*ROW('Sanitation Data'!E139)))</f>
        <v/>
      </c>
      <c r="CT145" s="281" t="str">
        <f ca="true">+IF(OFFSET('Sanitation Data'!$E$32,0,10*ROW('Sanitation Data'!E139))="","",OFFSET('Sanitation Data'!$E$32,0,10*ROW('Sanitation Data'!E139)))</f>
        <v/>
      </c>
      <c r="CU145" s="281" t="str">
        <f ca="true">+IF(OFFSET('Sanitation Data'!$F$28,0,10*ROW('Sanitation Data'!F139))="","",OFFSET('Sanitation Data'!$F$28,0,10*ROW('Sanitation Data'!F139)))</f>
        <v/>
      </c>
      <c r="CV145" s="281" t="str">
        <f ca="true">+IF(OFFSET('Sanitation Data'!$F$29,0,10*ROW('Sanitation Data'!F139))="","",OFFSET('Sanitation Data'!$F$29,0,10*ROW('Sanitation Data'!F139)))</f>
        <v/>
      </c>
      <c r="CW145" s="281" t="str">
        <f ca="true">+IF(OFFSET('Sanitation Data'!$F$30,0,10*ROW('Sanitation Data'!F139))="","",OFFSET('Sanitation Data'!$F$30,0,10*ROW('Sanitation Data'!F139)))</f>
        <v/>
      </c>
      <c r="CX145" s="281" t="str">
        <f ca="true">+IF(OFFSET('Sanitation Data'!$F$31,0,10*ROW('Sanitation Data'!F139))="","",OFFSET('Sanitation Data'!$F$31,0,10*ROW('Sanitation Data'!F139)))</f>
        <v/>
      </c>
      <c r="CY145" s="281" t="str">
        <f ca="true">+IF(OFFSET('Sanitation Data'!$F$32,0,10*ROW('Sanitation Data'!F139))="","",OFFSET('Sanitation Data'!$F$32,0,10*ROW('Sanitation Data'!F139)))</f>
        <v/>
      </c>
      <c r="CZ145" s="281" t="str">
        <f ca="true">+IF(OFFSET('Sanitation Data'!$G$28,0,10*ROW('Sanitation Data'!G139))="","",OFFSET('Sanitation Data'!$G$28,0,10*ROW('Sanitation Data'!G139)))</f>
        <v/>
      </c>
      <c r="DA145" s="281" t="str">
        <f ca="true">+IF(OFFSET('Sanitation Data'!$G$29,0,10*ROW('Sanitation Data'!G139))="","",OFFSET('Sanitation Data'!$G$29,0,10*ROW('Sanitation Data'!G139)))</f>
        <v/>
      </c>
      <c r="DB145" s="281" t="str">
        <f ca="true">+IF(OFFSET('Sanitation Data'!$G$30,0,10*ROW('Sanitation Data'!G139))="","",OFFSET('Sanitation Data'!$G$30,0,10*ROW('Sanitation Data'!G139)))</f>
        <v/>
      </c>
      <c r="DC145" s="281" t="str">
        <f ca="true">+IF(OFFSET('Sanitation Data'!$G$31,0,10*ROW('Sanitation Data'!G139))="","",OFFSET('Sanitation Data'!$G$31,0,10*ROW('Sanitation Data'!G139)))</f>
        <v/>
      </c>
      <c r="DD145" s="281" t="str">
        <f ca="true">+IF(OFFSET('Sanitation Data'!$G$32,0,10*ROW('Sanitation Data'!G139))="","",OFFSET('Sanitation Data'!$G$32,0,10*ROW('Sanitation Data'!G139)))</f>
        <v/>
      </c>
      <c r="DE145" s="281" t="str">
        <f ca="true">+IF(OFFSET('Sanitation Data'!$H$28,0,10*ROW('Sanitation Data'!H139))="","",OFFSET('Sanitation Data'!$H$28,0,10*ROW('Sanitation Data'!H139)))</f>
        <v/>
      </c>
      <c r="DF145" s="281" t="str">
        <f ca="true">+IF(OFFSET('Sanitation Data'!$H$29,0,10*ROW('Sanitation Data'!H139))="","",OFFSET('Sanitation Data'!$H$29,0,10*ROW('Sanitation Data'!H139)))</f>
        <v/>
      </c>
      <c r="DG145" s="281" t="str">
        <f ca="true">+IF(OFFSET('Sanitation Data'!$H$30,0,10*ROW('Sanitation Data'!H139))="","",OFFSET('Sanitation Data'!$H$30,0,10*ROW('Sanitation Data'!H139)))</f>
        <v/>
      </c>
      <c r="DH145" s="281" t="str">
        <f ca="true">+IF(OFFSET('Sanitation Data'!$H$31,0,10*ROW('Sanitation Data'!H139))="","",OFFSET('Sanitation Data'!$H$31,0,10*ROW('Sanitation Data'!H139)))</f>
        <v/>
      </c>
      <c r="DI145" s="281" t="str">
        <f ca="true">+IF(OFFSET('Sanitation Data'!$H$32,0,10*ROW('Sanitation Data'!H139))="","",OFFSET('Sanitation Data'!$H$32,0,10*ROW('Sanitation Data'!H139)))</f>
        <v/>
      </c>
      <c r="DJ145" s="281" t="str">
        <f ca="true">+IF(OFFSET('Sanitation Data'!$I$28,0,10*ROW('Sanitation Data'!I139))="","",OFFSET('Sanitation Data'!$I$28,0,10*ROW('Sanitation Data'!I139)))</f>
        <v/>
      </c>
      <c r="DK145" s="281" t="str">
        <f ca="true">+IF(OFFSET('Sanitation Data'!$I$29,0,10*ROW('Sanitation Data'!I139))="","",OFFSET('Sanitation Data'!$I$29,0,10*ROW('Sanitation Data'!I139)))</f>
        <v/>
      </c>
      <c r="DL145" s="281" t="str">
        <f ca="true">+IF(OFFSET('Sanitation Data'!$I$30,0,10*ROW('Sanitation Data'!I139))="","",OFFSET('Sanitation Data'!$I$30,0,10*ROW('Sanitation Data'!I139)))</f>
        <v/>
      </c>
      <c r="DM145" s="281" t="str">
        <f ca="true">+IF(OFFSET('Sanitation Data'!$I$31,0,10*ROW('Sanitation Data'!I139))="","",OFFSET('Sanitation Data'!$I$31,0,10*ROW('Sanitation Data'!I139)))</f>
        <v/>
      </c>
      <c r="DN145" s="281" t="str">
        <f ca="true">+IF(OFFSET('Sanitation Data'!$I$32,0,10*ROW('Sanitation Data'!I139))="","",OFFSET('Sanitation Data'!$I$32,0,10*ROW('Sanitation Data'!I139)))</f>
        <v/>
      </c>
      <c r="DO145" s="281" t="str">
        <f ca="true">+IF(OFFSET('Hygiene Data'!$D$11,0,10*ROW('Hygiene Data'!D139))="","",OFFSET('Hygiene Data'!$D$11,0,10*ROW('Hygiene Data'!D139)))</f>
        <v/>
      </c>
      <c r="DP145" s="281" t="str">
        <f ca="true">+IF(OFFSET('Hygiene Data'!$D$12,0,10*ROW('Hygiene Data'!D139))="","",OFFSET('Hygiene Data'!$D$12,0,10*ROW('Hygiene Data'!D139)))</f>
        <v/>
      </c>
      <c r="DQ145" s="281" t="str">
        <f ca="true">+IF(OFFSET('Hygiene Data'!$D$13,0,10*ROW('Hygiene Data'!D139))="","",OFFSET('Hygiene Data'!$D$13,0,10*ROW('Hygiene Data'!D139)))</f>
        <v/>
      </c>
      <c r="DR145" s="281" t="str">
        <f ca="true">+IF(OFFSET('Hygiene Data'!$E$11,0,10*ROW('Hygiene Data'!E139))="","",OFFSET('Hygiene Data'!$E$11,0,10*ROW('Hygiene Data'!E139)))</f>
        <v/>
      </c>
      <c r="DS145" s="281" t="str">
        <f ca="true">+IF(OFFSET('Hygiene Data'!$E$12,0,10*ROW('Hygiene Data'!E139))="","",OFFSET('Hygiene Data'!$E$12,0,10*ROW('Hygiene Data'!E139)))</f>
        <v/>
      </c>
      <c r="DT145" s="281" t="str">
        <f ca="true">+IF(OFFSET('Hygiene Data'!$E$13,0,10*ROW('Hygiene Data'!E139))="","",OFFSET('Hygiene Data'!$E$13,0,10*ROW('Hygiene Data'!E139)))</f>
        <v/>
      </c>
      <c r="DU145" s="281" t="str">
        <f ca="true">+IF(OFFSET('Hygiene Data'!$F$11,0,10*ROW('Hygiene Data'!F139))="","",OFFSET('Hygiene Data'!$F$11,0,10*ROW('Hygiene Data'!F139)))</f>
        <v/>
      </c>
      <c r="DV145" s="281" t="str">
        <f ca="true">+IF(OFFSET('Hygiene Data'!$F$12,0,10*ROW('Hygiene Data'!F139))="","",OFFSET('Hygiene Data'!$F$12,0,10*ROW('Hygiene Data'!F139)))</f>
        <v/>
      </c>
      <c r="DW145" s="281" t="str">
        <f ca="true">+IF(OFFSET('Hygiene Data'!$F$13,0,10*ROW('Hygiene Data'!F139))="","",OFFSET('Hygiene Data'!$F$13,0,10*ROW('Hygiene Data'!F139)))</f>
        <v/>
      </c>
      <c r="DX145" s="281" t="str">
        <f ca="true">+IF(OFFSET('Hygiene Data'!$G$11,0,10*ROW('Hygiene Data'!G139))="","",OFFSET('Hygiene Data'!$G$11,0,10*ROW('Hygiene Data'!G139)))</f>
        <v/>
      </c>
      <c r="DY145" s="281" t="str">
        <f ca="true">+IF(OFFSET('Hygiene Data'!$G$12,0,10*ROW('Hygiene Data'!G139))="","",OFFSET('Hygiene Data'!$G$12,0,10*ROW('Hygiene Data'!G139)))</f>
        <v/>
      </c>
      <c r="DZ145" s="281" t="str">
        <f ca="true">+IF(OFFSET('Hygiene Data'!$G$13,0,10*ROW('Hygiene Data'!G139))="","",OFFSET('Hygiene Data'!$G$13,0,10*ROW('Hygiene Data'!G139)))</f>
        <v/>
      </c>
      <c r="EA145" s="281" t="str">
        <f ca="true">+IF(OFFSET('Hygiene Data'!$H$11,0,10*ROW('Hygiene Data'!H139))="","",OFFSET('Hygiene Data'!$H$11,0,10*ROW('Hygiene Data'!H139)))</f>
        <v/>
      </c>
      <c r="EB145" s="281" t="str">
        <f ca="true">+IF(OFFSET('Hygiene Data'!$H$12,0,10*ROW('Hygiene Data'!H139))="","",OFFSET('Hygiene Data'!$H$12,0,10*ROW('Hygiene Data'!H139)))</f>
        <v/>
      </c>
      <c r="EC145" s="281" t="str">
        <f ca="true">+IF(OFFSET('Hygiene Data'!$H$13,0,10*ROW('Hygiene Data'!H139))="","",OFFSET('Hygiene Data'!$H$13,0,10*ROW('Hygiene Data'!H139)))</f>
        <v/>
      </c>
      <c r="ED145" s="281" t="str">
        <f ca="true">+IF(OFFSET('Hygiene Data'!$I$11,0,10*ROW('Hygiene Data'!I139))="","",OFFSET('Hygiene Data'!$I$11,0,10*ROW('Hygiene Data'!I139)))</f>
        <v/>
      </c>
      <c r="EE145" s="281" t="str">
        <f ca="true">+IF(OFFSET('Hygiene Data'!$I$12,0,10*ROW('Hygiene Data'!I139))="","",OFFSET('Hygiene Data'!$I$12,0,10*ROW('Hygiene Data'!I139)))</f>
        <v/>
      </c>
      <c r="EF145" s="281"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7"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1"/>
      <c r="BS146" s="281" t="str">
        <f ca="true">+IF(OFFSET('Water Data'!$D$27,0,10*ROW('Water Data'!D140))="","",OFFSET('Water Data'!$D$27,0,10*ROW('Water Data'!D140)))</f>
        <v/>
      </c>
      <c r="BT146" s="281" t="str">
        <f ca="true">+IF(OFFSET('Water Data'!$D$28,0,10*ROW('Water Data'!D140))="","",OFFSET('Water Data'!$D$28,0,10*ROW('Water Data'!D140)))</f>
        <v/>
      </c>
      <c r="BU146" s="281" t="str">
        <f ca="true">+IF(OFFSET('Water Data'!$D$29,0,10*ROW('Water Data'!D140))="","",OFFSET('Water Data'!$D$29,0,10*ROW('Water Data'!D140)))</f>
        <v/>
      </c>
      <c r="BV146" s="281" t="str">
        <f ca="true">+IF(OFFSET('Water Data'!$E$27,0,10*ROW('Water Data'!E140))="","",OFFSET('Water Data'!$E$27,0,10*ROW('Water Data'!E140)))</f>
        <v/>
      </c>
      <c r="BW146" s="281" t="str">
        <f ca="true">+IF(OFFSET('Water Data'!$E$28,0,10*ROW('Water Data'!E140))="","",OFFSET('Water Data'!$E$28,0,10*ROW('Water Data'!E140)))</f>
        <v/>
      </c>
      <c r="BX146" s="281" t="str">
        <f ca="true">+IF(OFFSET('Water Data'!$E$29,0,10*ROW('Water Data'!E140))="","",OFFSET('Water Data'!$E$29,0,10*ROW('Water Data'!E140)))</f>
        <v/>
      </c>
      <c r="BY146" s="281" t="str">
        <f ca="true">+IF(OFFSET('Water Data'!$F$27,0,10*ROW('Water Data'!F140))="","",OFFSET('Water Data'!$F$27,0,10*ROW('Water Data'!F140)))</f>
        <v/>
      </c>
      <c r="BZ146" s="281" t="str">
        <f ca="true">+IF(OFFSET('Water Data'!$F$28,0,10*ROW('Water Data'!F140))="","",OFFSET('Water Data'!$F$28,0,10*ROW('Water Data'!F140)))</f>
        <v/>
      </c>
      <c r="CA146" s="281" t="str">
        <f ca="true">+IF(OFFSET('Water Data'!$F$29,0,10*ROW('Water Data'!F140))="","",OFFSET('Water Data'!$F$29,0,10*ROW('Water Data'!F140)))</f>
        <v/>
      </c>
      <c r="CB146" s="281" t="str">
        <f ca="true">+IF(OFFSET('Water Data'!$G$27,0,10*ROW('Water Data'!G140))="","",OFFSET('Water Data'!$G$27,0,10*ROW('Water Data'!G140)))</f>
        <v/>
      </c>
      <c r="CC146" s="281" t="str">
        <f ca="true">+IF(OFFSET('Water Data'!$G$28,0,10*ROW('Water Data'!G140))="","",OFFSET('Water Data'!$G$28,0,10*ROW('Water Data'!G140)))</f>
        <v/>
      </c>
      <c r="CD146" s="281" t="str">
        <f ca="true">+IF(OFFSET('Water Data'!$G$29,0,10*ROW('Water Data'!G140))="","",OFFSET('Water Data'!$G$29,0,10*ROW('Water Data'!G140)))</f>
        <v/>
      </c>
      <c r="CE146" s="281" t="str">
        <f ca="true">+IF(OFFSET('Water Data'!$H$27,0,10*ROW('Water Data'!H140))="","",OFFSET('Water Data'!$H$27,0,10*ROW('Water Data'!H140)))</f>
        <v/>
      </c>
      <c r="CF146" s="281" t="str">
        <f ca="true">+IF(OFFSET('Water Data'!$H$28,0,10*ROW('Water Data'!H140))="","",OFFSET('Water Data'!$H$28,0,10*ROW('Water Data'!H140)))</f>
        <v/>
      </c>
      <c r="CG146" s="281" t="str">
        <f ca="true">+IF(OFFSET('Water Data'!$H$29,0,10*ROW('Water Data'!H140))="","",OFFSET('Water Data'!$H$29,0,10*ROW('Water Data'!H140)))</f>
        <v/>
      </c>
      <c r="CH146" s="281" t="str">
        <f ca="true">+IF(OFFSET('Water Data'!$I$27,0,10*ROW('Water Data'!I140))="","",OFFSET('Water Data'!$I$27,0,10*ROW('Water Data'!I140)))</f>
        <v/>
      </c>
      <c r="CI146" s="281" t="str">
        <f ca="true">+IF(OFFSET('Water Data'!$I$28,0,10*ROW('Water Data'!I140))="","",OFFSET('Water Data'!$I$28,0,10*ROW('Water Data'!I140)))</f>
        <v/>
      </c>
      <c r="CJ146" s="281" t="str">
        <f ca="true">+IF(OFFSET('Water Data'!$I$29,0,10*ROW('Water Data'!I140))="","",OFFSET('Water Data'!$I$29,0,10*ROW('Water Data'!I140)))</f>
        <v/>
      </c>
      <c r="CK146" s="281" t="str">
        <f ca="true">+IF(OFFSET('Sanitation Data'!$D$28,0,10*ROW('Sanitation Data'!D140))="","",OFFSET('Sanitation Data'!$D$28,0,10*ROW('Sanitation Data'!D140)))</f>
        <v/>
      </c>
      <c r="CL146" s="281" t="str">
        <f ca="true">+IF(OFFSET('Sanitation Data'!$D$29,0,10*ROW('Sanitation Data'!D140))="","",OFFSET('Sanitation Data'!$D$29,0,10*ROW('Sanitation Data'!D140)))</f>
        <v/>
      </c>
      <c r="CM146" s="281" t="str">
        <f ca="true">+IF(OFFSET('Sanitation Data'!$D$30,0,10*ROW('Sanitation Data'!D140))="","",OFFSET('Sanitation Data'!$D$30,0,10*ROW('Sanitation Data'!D140)))</f>
        <v/>
      </c>
      <c r="CN146" s="281" t="str">
        <f ca="true">+IF(OFFSET('Sanitation Data'!$D$31,0,10*ROW('Sanitation Data'!D140))="","",OFFSET('Sanitation Data'!$D$31,0,10*ROW('Sanitation Data'!D140)))</f>
        <v/>
      </c>
      <c r="CO146" s="281" t="str">
        <f ca="true">+IF(OFFSET('Sanitation Data'!$D$32,0,10*ROW('Sanitation Data'!D140))="","",OFFSET('Sanitation Data'!$D$32,0,10*ROW('Sanitation Data'!D140)))</f>
        <v/>
      </c>
      <c r="CP146" s="281" t="str">
        <f ca="true">+IF(OFFSET('Sanitation Data'!$E$28,0,10*ROW('Sanitation Data'!E140))="","",OFFSET('Sanitation Data'!$E$28,0,10*ROW('Sanitation Data'!E140)))</f>
        <v/>
      </c>
      <c r="CQ146" s="281" t="str">
        <f ca="true">+IF(OFFSET('Sanitation Data'!$E$29,0,10*ROW('Sanitation Data'!E140))="","",OFFSET('Sanitation Data'!$E$29,0,10*ROW('Sanitation Data'!E140)))</f>
        <v/>
      </c>
      <c r="CR146" s="281" t="str">
        <f ca="true">+IF(OFFSET('Sanitation Data'!$E$30,0,10*ROW('Sanitation Data'!E140))="","",OFFSET('Sanitation Data'!$E$30,0,10*ROW('Sanitation Data'!E140)))</f>
        <v/>
      </c>
      <c r="CS146" s="281" t="str">
        <f ca="true">+IF(OFFSET('Sanitation Data'!$E$31,0,10*ROW('Sanitation Data'!E140))="","",OFFSET('Sanitation Data'!$E$31,0,10*ROW('Sanitation Data'!E140)))</f>
        <v/>
      </c>
      <c r="CT146" s="281" t="str">
        <f ca="true">+IF(OFFSET('Sanitation Data'!$E$32,0,10*ROW('Sanitation Data'!E140))="","",OFFSET('Sanitation Data'!$E$32,0,10*ROW('Sanitation Data'!E140)))</f>
        <v/>
      </c>
      <c r="CU146" s="281" t="str">
        <f ca="true">+IF(OFFSET('Sanitation Data'!$F$28,0,10*ROW('Sanitation Data'!F140))="","",OFFSET('Sanitation Data'!$F$28,0,10*ROW('Sanitation Data'!F140)))</f>
        <v/>
      </c>
      <c r="CV146" s="281" t="str">
        <f ca="true">+IF(OFFSET('Sanitation Data'!$F$29,0,10*ROW('Sanitation Data'!F140))="","",OFFSET('Sanitation Data'!$F$29,0,10*ROW('Sanitation Data'!F140)))</f>
        <v/>
      </c>
      <c r="CW146" s="281" t="str">
        <f ca="true">+IF(OFFSET('Sanitation Data'!$F$30,0,10*ROW('Sanitation Data'!F140))="","",OFFSET('Sanitation Data'!$F$30,0,10*ROW('Sanitation Data'!F140)))</f>
        <v/>
      </c>
      <c r="CX146" s="281" t="str">
        <f ca="true">+IF(OFFSET('Sanitation Data'!$F$31,0,10*ROW('Sanitation Data'!F140))="","",OFFSET('Sanitation Data'!$F$31,0,10*ROW('Sanitation Data'!F140)))</f>
        <v/>
      </c>
      <c r="CY146" s="281" t="str">
        <f ca="true">+IF(OFFSET('Sanitation Data'!$F$32,0,10*ROW('Sanitation Data'!F140))="","",OFFSET('Sanitation Data'!$F$32,0,10*ROW('Sanitation Data'!F140)))</f>
        <v/>
      </c>
      <c r="CZ146" s="281" t="str">
        <f ca="true">+IF(OFFSET('Sanitation Data'!$G$28,0,10*ROW('Sanitation Data'!G140))="","",OFFSET('Sanitation Data'!$G$28,0,10*ROW('Sanitation Data'!G140)))</f>
        <v/>
      </c>
      <c r="DA146" s="281" t="str">
        <f ca="true">+IF(OFFSET('Sanitation Data'!$G$29,0,10*ROW('Sanitation Data'!G140))="","",OFFSET('Sanitation Data'!$G$29,0,10*ROW('Sanitation Data'!G140)))</f>
        <v/>
      </c>
      <c r="DB146" s="281" t="str">
        <f ca="true">+IF(OFFSET('Sanitation Data'!$G$30,0,10*ROW('Sanitation Data'!G140))="","",OFFSET('Sanitation Data'!$G$30,0,10*ROW('Sanitation Data'!G140)))</f>
        <v/>
      </c>
      <c r="DC146" s="281" t="str">
        <f ca="true">+IF(OFFSET('Sanitation Data'!$G$31,0,10*ROW('Sanitation Data'!G140))="","",OFFSET('Sanitation Data'!$G$31,0,10*ROW('Sanitation Data'!G140)))</f>
        <v/>
      </c>
      <c r="DD146" s="281" t="str">
        <f ca="true">+IF(OFFSET('Sanitation Data'!$G$32,0,10*ROW('Sanitation Data'!G140))="","",OFFSET('Sanitation Data'!$G$32,0,10*ROW('Sanitation Data'!G140)))</f>
        <v/>
      </c>
      <c r="DE146" s="281" t="str">
        <f ca="true">+IF(OFFSET('Sanitation Data'!$H$28,0,10*ROW('Sanitation Data'!H140))="","",OFFSET('Sanitation Data'!$H$28,0,10*ROW('Sanitation Data'!H140)))</f>
        <v/>
      </c>
      <c r="DF146" s="281" t="str">
        <f ca="true">+IF(OFFSET('Sanitation Data'!$H$29,0,10*ROW('Sanitation Data'!H140))="","",OFFSET('Sanitation Data'!$H$29,0,10*ROW('Sanitation Data'!H140)))</f>
        <v/>
      </c>
      <c r="DG146" s="281" t="str">
        <f ca="true">+IF(OFFSET('Sanitation Data'!$H$30,0,10*ROW('Sanitation Data'!H140))="","",OFFSET('Sanitation Data'!$H$30,0,10*ROW('Sanitation Data'!H140)))</f>
        <v/>
      </c>
      <c r="DH146" s="281" t="str">
        <f ca="true">+IF(OFFSET('Sanitation Data'!$H$31,0,10*ROW('Sanitation Data'!H140))="","",OFFSET('Sanitation Data'!$H$31,0,10*ROW('Sanitation Data'!H140)))</f>
        <v/>
      </c>
      <c r="DI146" s="281" t="str">
        <f ca="true">+IF(OFFSET('Sanitation Data'!$H$32,0,10*ROW('Sanitation Data'!H140))="","",OFFSET('Sanitation Data'!$H$32,0,10*ROW('Sanitation Data'!H140)))</f>
        <v/>
      </c>
      <c r="DJ146" s="281" t="str">
        <f ca="true">+IF(OFFSET('Sanitation Data'!$I$28,0,10*ROW('Sanitation Data'!I140))="","",OFFSET('Sanitation Data'!$I$28,0,10*ROW('Sanitation Data'!I140)))</f>
        <v/>
      </c>
      <c r="DK146" s="281" t="str">
        <f ca="true">+IF(OFFSET('Sanitation Data'!$I$29,0,10*ROW('Sanitation Data'!I140))="","",OFFSET('Sanitation Data'!$I$29,0,10*ROW('Sanitation Data'!I140)))</f>
        <v/>
      </c>
      <c r="DL146" s="281" t="str">
        <f ca="true">+IF(OFFSET('Sanitation Data'!$I$30,0,10*ROW('Sanitation Data'!I140))="","",OFFSET('Sanitation Data'!$I$30,0,10*ROW('Sanitation Data'!I140)))</f>
        <v/>
      </c>
      <c r="DM146" s="281" t="str">
        <f ca="true">+IF(OFFSET('Sanitation Data'!$I$31,0,10*ROW('Sanitation Data'!I140))="","",OFFSET('Sanitation Data'!$I$31,0,10*ROW('Sanitation Data'!I140)))</f>
        <v/>
      </c>
      <c r="DN146" s="281" t="str">
        <f ca="true">+IF(OFFSET('Sanitation Data'!$I$32,0,10*ROW('Sanitation Data'!I140))="","",OFFSET('Sanitation Data'!$I$32,0,10*ROW('Sanitation Data'!I140)))</f>
        <v/>
      </c>
      <c r="DO146" s="281" t="str">
        <f ca="true">+IF(OFFSET('Hygiene Data'!$D$11,0,10*ROW('Hygiene Data'!D140))="","",OFFSET('Hygiene Data'!$D$11,0,10*ROW('Hygiene Data'!D140)))</f>
        <v/>
      </c>
      <c r="DP146" s="281" t="str">
        <f ca="true">+IF(OFFSET('Hygiene Data'!$D$12,0,10*ROW('Hygiene Data'!D140))="","",OFFSET('Hygiene Data'!$D$12,0,10*ROW('Hygiene Data'!D140)))</f>
        <v/>
      </c>
      <c r="DQ146" s="281" t="str">
        <f ca="true">+IF(OFFSET('Hygiene Data'!$D$13,0,10*ROW('Hygiene Data'!D140))="","",OFFSET('Hygiene Data'!$D$13,0,10*ROW('Hygiene Data'!D140)))</f>
        <v/>
      </c>
      <c r="DR146" s="281" t="str">
        <f ca="true">+IF(OFFSET('Hygiene Data'!$E$11,0,10*ROW('Hygiene Data'!E140))="","",OFFSET('Hygiene Data'!$E$11,0,10*ROW('Hygiene Data'!E140)))</f>
        <v/>
      </c>
      <c r="DS146" s="281" t="str">
        <f ca="true">+IF(OFFSET('Hygiene Data'!$E$12,0,10*ROW('Hygiene Data'!E140))="","",OFFSET('Hygiene Data'!$E$12,0,10*ROW('Hygiene Data'!E140)))</f>
        <v/>
      </c>
      <c r="DT146" s="281" t="str">
        <f ca="true">+IF(OFFSET('Hygiene Data'!$E$13,0,10*ROW('Hygiene Data'!E140))="","",OFFSET('Hygiene Data'!$E$13,0,10*ROW('Hygiene Data'!E140)))</f>
        <v/>
      </c>
      <c r="DU146" s="281" t="str">
        <f ca="true">+IF(OFFSET('Hygiene Data'!$F$11,0,10*ROW('Hygiene Data'!F140))="","",OFFSET('Hygiene Data'!$F$11,0,10*ROW('Hygiene Data'!F140)))</f>
        <v/>
      </c>
      <c r="DV146" s="281" t="str">
        <f ca="true">+IF(OFFSET('Hygiene Data'!$F$12,0,10*ROW('Hygiene Data'!F140))="","",OFFSET('Hygiene Data'!$F$12,0,10*ROW('Hygiene Data'!F140)))</f>
        <v/>
      </c>
      <c r="DW146" s="281" t="str">
        <f ca="true">+IF(OFFSET('Hygiene Data'!$F$13,0,10*ROW('Hygiene Data'!F140))="","",OFFSET('Hygiene Data'!$F$13,0,10*ROW('Hygiene Data'!F140)))</f>
        <v/>
      </c>
      <c r="DX146" s="281" t="str">
        <f ca="true">+IF(OFFSET('Hygiene Data'!$G$11,0,10*ROW('Hygiene Data'!G140))="","",OFFSET('Hygiene Data'!$G$11,0,10*ROW('Hygiene Data'!G140)))</f>
        <v/>
      </c>
      <c r="DY146" s="281" t="str">
        <f ca="true">+IF(OFFSET('Hygiene Data'!$G$12,0,10*ROW('Hygiene Data'!G140))="","",OFFSET('Hygiene Data'!$G$12,0,10*ROW('Hygiene Data'!G140)))</f>
        <v/>
      </c>
      <c r="DZ146" s="281" t="str">
        <f ca="true">+IF(OFFSET('Hygiene Data'!$G$13,0,10*ROW('Hygiene Data'!G140))="","",OFFSET('Hygiene Data'!$G$13,0,10*ROW('Hygiene Data'!G140)))</f>
        <v/>
      </c>
      <c r="EA146" s="281" t="str">
        <f ca="true">+IF(OFFSET('Hygiene Data'!$H$11,0,10*ROW('Hygiene Data'!H140))="","",OFFSET('Hygiene Data'!$H$11,0,10*ROW('Hygiene Data'!H140)))</f>
        <v/>
      </c>
      <c r="EB146" s="281" t="str">
        <f ca="true">+IF(OFFSET('Hygiene Data'!$H$12,0,10*ROW('Hygiene Data'!H140))="","",OFFSET('Hygiene Data'!$H$12,0,10*ROW('Hygiene Data'!H140)))</f>
        <v/>
      </c>
      <c r="EC146" s="281" t="str">
        <f ca="true">+IF(OFFSET('Hygiene Data'!$H$13,0,10*ROW('Hygiene Data'!H140))="","",OFFSET('Hygiene Data'!$H$13,0,10*ROW('Hygiene Data'!H140)))</f>
        <v/>
      </c>
      <c r="ED146" s="281" t="str">
        <f ca="true">+IF(OFFSET('Hygiene Data'!$I$11,0,10*ROW('Hygiene Data'!I140))="","",OFFSET('Hygiene Data'!$I$11,0,10*ROW('Hygiene Data'!I140)))</f>
        <v/>
      </c>
      <c r="EE146" s="281" t="str">
        <f ca="true">+IF(OFFSET('Hygiene Data'!$I$12,0,10*ROW('Hygiene Data'!I140))="","",OFFSET('Hygiene Data'!$I$12,0,10*ROW('Hygiene Data'!I140)))</f>
        <v/>
      </c>
      <c r="EF146" s="281"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7"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1"/>
      <c r="BS147" s="281" t="str">
        <f ca="true">+IF(OFFSET('Water Data'!$D$27,0,10*ROW('Water Data'!D141))="","",OFFSET('Water Data'!$D$27,0,10*ROW('Water Data'!D141)))</f>
        <v/>
      </c>
      <c r="BT147" s="281" t="str">
        <f ca="true">+IF(OFFSET('Water Data'!$D$28,0,10*ROW('Water Data'!D141))="","",OFFSET('Water Data'!$D$28,0,10*ROW('Water Data'!D141)))</f>
        <v/>
      </c>
      <c r="BU147" s="281" t="str">
        <f ca="true">+IF(OFFSET('Water Data'!$D$29,0,10*ROW('Water Data'!D141))="","",OFFSET('Water Data'!$D$29,0,10*ROW('Water Data'!D141)))</f>
        <v/>
      </c>
      <c r="BV147" s="281" t="str">
        <f ca="true">+IF(OFFSET('Water Data'!$E$27,0,10*ROW('Water Data'!E141))="","",OFFSET('Water Data'!$E$27,0,10*ROW('Water Data'!E141)))</f>
        <v/>
      </c>
      <c r="BW147" s="281" t="str">
        <f ca="true">+IF(OFFSET('Water Data'!$E$28,0,10*ROW('Water Data'!E141))="","",OFFSET('Water Data'!$E$28,0,10*ROW('Water Data'!E141)))</f>
        <v/>
      </c>
      <c r="BX147" s="281" t="str">
        <f ca="true">+IF(OFFSET('Water Data'!$E$29,0,10*ROW('Water Data'!E141))="","",OFFSET('Water Data'!$E$29,0,10*ROW('Water Data'!E141)))</f>
        <v/>
      </c>
      <c r="BY147" s="281" t="str">
        <f ca="true">+IF(OFFSET('Water Data'!$F$27,0,10*ROW('Water Data'!F141))="","",OFFSET('Water Data'!$F$27,0,10*ROW('Water Data'!F141)))</f>
        <v/>
      </c>
      <c r="BZ147" s="281" t="str">
        <f ca="true">+IF(OFFSET('Water Data'!$F$28,0,10*ROW('Water Data'!F141))="","",OFFSET('Water Data'!$F$28,0,10*ROW('Water Data'!F141)))</f>
        <v/>
      </c>
      <c r="CA147" s="281" t="str">
        <f ca="true">+IF(OFFSET('Water Data'!$F$29,0,10*ROW('Water Data'!F141))="","",OFFSET('Water Data'!$F$29,0,10*ROW('Water Data'!F141)))</f>
        <v/>
      </c>
      <c r="CB147" s="281" t="str">
        <f ca="true">+IF(OFFSET('Water Data'!$G$27,0,10*ROW('Water Data'!G141))="","",OFFSET('Water Data'!$G$27,0,10*ROW('Water Data'!G141)))</f>
        <v/>
      </c>
      <c r="CC147" s="281" t="str">
        <f ca="true">+IF(OFFSET('Water Data'!$G$28,0,10*ROW('Water Data'!G141))="","",OFFSET('Water Data'!$G$28,0,10*ROW('Water Data'!G141)))</f>
        <v/>
      </c>
      <c r="CD147" s="281" t="str">
        <f ca="true">+IF(OFFSET('Water Data'!$G$29,0,10*ROW('Water Data'!G141))="","",OFFSET('Water Data'!$G$29,0,10*ROW('Water Data'!G141)))</f>
        <v/>
      </c>
      <c r="CE147" s="281" t="str">
        <f ca="true">+IF(OFFSET('Water Data'!$H$27,0,10*ROW('Water Data'!H141))="","",OFFSET('Water Data'!$H$27,0,10*ROW('Water Data'!H141)))</f>
        <v/>
      </c>
      <c r="CF147" s="281" t="str">
        <f ca="true">+IF(OFFSET('Water Data'!$H$28,0,10*ROW('Water Data'!H141))="","",OFFSET('Water Data'!$H$28,0,10*ROW('Water Data'!H141)))</f>
        <v/>
      </c>
      <c r="CG147" s="281" t="str">
        <f ca="true">+IF(OFFSET('Water Data'!$H$29,0,10*ROW('Water Data'!H141))="","",OFFSET('Water Data'!$H$29,0,10*ROW('Water Data'!H141)))</f>
        <v/>
      </c>
      <c r="CH147" s="281" t="str">
        <f ca="true">+IF(OFFSET('Water Data'!$I$27,0,10*ROW('Water Data'!I141))="","",OFFSET('Water Data'!$I$27,0,10*ROW('Water Data'!I141)))</f>
        <v/>
      </c>
      <c r="CI147" s="281" t="str">
        <f ca="true">+IF(OFFSET('Water Data'!$I$28,0,10*ROW('Water Data'!I141))="","",OFFSET('Water Data'!$I$28,0,10*ROW('Water Data'!I141)))</f>
        <v/>
      </c>
      <c r="CJ147" s="281" t="str">
        <f ca="true">+IF(OFFSET('Water Data'!$I$29,0,10*ROW('Water Data'!I141))="","",OFFSET('Water Data'!$I$29,0,10*ROW('Water Data'!I141)))</f>
        <v/>
      </c>
      <c r="CK147" s="281" t="str">
        <f ca="true">+IF(OFFSET('Sanitation Data'!$D$28,0,10*ROW('Sanitation Data'!D141))="","",OFFSET('Sanitation Data'!$D$28,0,10*ROW('Sanitation Data'!D141)))</f>
        <v/>
      </c>
      <c r="CL147" s="281" t="str">
        <f ca="true">+IF(OFFSET('Sanitation Data'!$D$29,0,10*ROW('Sanitation Data'!D141))="","",OFFSET('Sanitation Data'!$D$29,0,10*ROW('Sanitation Data'!D141)))</f>
        <v/>
      </c>
      <c r="CM147" s="281" t="str">
        <f ca="true">+IF(OFFSET('Sanitation Data'!$D$30,0,10*ROW('Sanitation Data'!D141))="","",OFFSET('Sanitation Data'!$D$30,0,10*ROW('Sanitation Data'!D141)))</f>
        <v/>
      </c>
      <c r="CN147" s="281" t="str">
        <f ca="true">+IF(OFFSET('Sanitation Data'!$D$31,0,10*ROW('Sanitation Data'!D141))="","",OFFSET('Sanitation Data'!$D$31,0,10*ROW('Sanitation Data'!D141)))</f>
        <v/>
      </c>
      <c r="CO147" s="281" t="str">
        <f ca="true">+IF(OFFSET('Sanitation Data'!$D$32,0,10*ROW('Sanitation Data'!D141))="","",OFFSET('Sanitation Data'!$D$32,0,10*ROW('Sanitation Data'!D141)))</f>
        <v/>
      </c>
      <c r="CP147" s="281" t="str">
        <f ca="true">+IF(OFFSET('Sanitation Data'!$E$28,0,10*ROW('Sanitation Data'!E141))="","",OFFSET('Sanitation Data'!$E$28,0,10*ROW('Sanitation Data'!E141)))</f>
        <v/>
      </c>
      <c r="CQ147" s="281" t="str">
        <f ca="true">+IF(OFFSET('Sanitation Data'!$E$29,0,10*ROW('Sanitation Data'!E141))="","",OFFSET('Sanitation Data'!$E$29,0,10*ROW('Sanitation Data'!E141)))</f>
        <v/>
      </c>
      <c r="CR147" s="281" t="str">
        <f ca="true">+IF(OFFSET('Sanitation Data'!$E$30,0,10*ROW('Sanitation Data'!E141))="","",OFFSET('Sanitation Data'!$E$30,0,10*ROW('Sanitation Data'!E141)))</f>
        <v/>
      </c>
      <c r="CS147" s="281" t="str">
        <f ca="true">+IF(OFFSET('Sanitation Data'!$E$31,0,10*ROW('Sanitation Data'!E141))="","",OFFSET('Sanitation Data'!$E$31,0,10*ROW('Sanitation Data'!E141)))</f>
        <v/>
      </c>
      <c r="CT147" s="281" t="str">
        <f ca="true">+IF(OFFSET('Sanitation Data'!$E$32,0,10*ROW('Sanitation Data'!E141))="","",OFFSET('Sanitation Data'!$E$32,0,10*ROW('Sanitation Data'!E141)))</f>
        <v/>
      </c>
      <c r="CU147" s="281" t="str">
        <f ca="true">+IF(OFFSET('Sanitation Data'!$F$28,0,10*ROW('Sanitation Data'!F141))="","",OFFSET('Sanitation Data'!$F$28,0,10*ROW('Sanitation Data'!F141)))</f>
        <v/>
      </c>
      <c r="CV147" s="281" t="str">
        <f ca="true">+IF(OFFSET('Sanitation Data'!$F$29,0,10*ROW('Sanitation Data'!F141))="","",OFFSET('Sanitation Data'!$F$29,0,10*ROW('Sanitation Data'!F141)))</f>
        <v/>
      </c>
      <c r="CW147" s="281" t="str">
        <f ca="true">+IF(OFFSET('Sanitation Data'!$F$30,0,10*ROW('Sanitation Data'!F141))="","",OFFSET('Sanitation Data'!$F$30,0,10*ROW('Sanitation Data'!F141)))</f>
        <v/>
      </c>
      <c r="CX147" s="281" t="str">
        <f ca="true">+IF(OFFSET('Sanitation Data'!$F$31,0,10*ROW('Sanitation Data'!F141))="","",OFFSET('Sanitation Data'!$F$31,0,10*ROW('Sanitation Data'!F141)))</f>
        <v/>
      </c>
      <c r="CY147" s="281" t="str">
        <f ca="true">+IF(OFFSET('Sanitation Data'!$F$32,0,10*ROW('Sanitation Data'!F141))="","",OFFSET('Sanitation Data'!$F$32,0,10*ROW('Sanitation Data'!F141)))</f>
        <v/>
      </c>
      <c r="CZ147" s="281" t="str">
        <f ca="true">+IF(OFFSET('Sanitation Data'!$G$28,0,10*ROW('Sanitation Data'!G141))="","",OFFSET('Sanitation Data'!$G$28,0,10*ROW('Sanitation Data'!G141)))</f>
        <v/>
      </c>
      <c r="DA147" s="281" t="str">
        <f ca="true">+IF(OFFSET('Sanitation Data'!$G$29,0,10*ROW('Sanitation Data'!G141))="","",OFFSET('Sanitation Data'!$G$29,0,10*ROW('Sanitation Data'!G141)))</f>
        <v/>
      </c>
      <c r="DB147" s="281" t="str">
        <f ca="true">+IF(OFFSET('Sanitation Data'!$G$30,0,10*ROW('Sanitation Data'!G141))="","",OFFSET('Sanitation Data'!$G$30,0,10*ROW('Sanitation Data'!G141)))</f>
        <v/>
      </c>
      <c r="DC147" s="281" t="str">
        <f ca="true">+IF(OFFSET('Sanitation Data'!$G$31,0,10*ROW('Sanitation Data'!G141))="","",OFFSET('Sanitation Data'!$G$31,0,10*ROW('Sanitation Data'!G141)))</f>
        <v/>
      </c>
      <c r="DD147" s="281" t="str">
        <f ca="true">+IF(OFFSET('Sanitation Data'!$G$32,0,10*ROW('Sanitation Data'!G141))="","",OFFSET('Sanitation Data'!$G$32,0,10*ROW('Sanitation Data'!G141)))</f>
        <v/>
      </c>
      <c r="DE147" s="281" t="str">
        <f ca="true">+IF(OFFSET('Sanitation Data'!$H$28,0,10*ROW('Sanitation Data'!H141))="","",OFFSET('Sanitation Data'!$H$28,0,10*ROW('Sanitation Data'!H141)))</f>
        <v/>
      </c>
      <c r="DF147" s="281" t="str">
        <f ca="true">+IF(OFFSET('Sanitation Data'!$H$29,0,10*ROW('Sanitation Data'!H141))="","",OFFSET('Sanitation Data'!$H$29,0,10*ROW('Sanitation Data'!H141)))</f>
        <v/>
      </c>
      <c r="DG147" s="281" t="str">
        <f ca="true">+IF(OFFSET('Sanitation Data'!$H$30,0,10*ROW('Sanitation Data'!H141))="","",OFFSET('Sanitation Data'!$H$30,0,10*ROW('Sanitation Data'!H141)))</f>
        <v/>
      </c>
      <c r="DH147" s="281" t="str">
        <f ca="true">+IF(OFFSET('Sanitation Data'!$H$31,0,10*ROW('Sanitation Data'!H141))="","",OFFSET('Sanitation Data'!$H$31,0,10*ROW('Sanitation Data'!H141)))</f>
        <v/>
      </c>
      <c r="DI147" s="281" t="str">
        <f ca="true">+IF(OFFSET('Sanitation Data'!$H$32,0,10*ROW('Sanitation Data'!H141))="","",OFFSET('Sanitation Data'!$H$32,0,10*ROW('Sanitation Data'!H141)))</f>
        <v/>
      </c>
      <c r="DJ147" s="281" t="str">
        <f ca="true">+IF(OFFSET('Sanitation Data'!$I$28,0,10*ROW('Sanitation Data'!I141))="","",OFFSET('Sanitation Data'!$I$28,0,10*ROW('Sanitation Data'!I141)))</f>
        <v/>
      </c>
      <c r="DK147" s="281" t="str">
        <f ca="true">+IF(OFFSET('Sanitation Data'!$I$29,0,10*ROW('Sanitation Data'!I141))="","",OFFSET('Sanitation Data'!$I$29,0,10*ROW('Sanitation Data'!I141)))</f>
        <v/>
      </c>
      <c r="DL147" s="281" t="str">
        <f ca="true">+IF(OFFSET('Sanitation Data'!$I$30,0,10*ROW('Sanitation Data'!I141))="","",OFFSET('Sanitation Data'!$I$30,0,10*ROW('Sanitation Data'!I141)))</f>
        <v/>
      </c>
      <c r="DM147" s="281" t="str">
        <f ca="true">+IF(OFFSET('Sanitation Data'!$I$31,0,10*ROW('Sanitation Data'!I141))="","",OFFSET('Sanitation Data'!$I$31,0,10*ROW('Sanitation Data'!I141)))</f>
        <v/>
      </c>
      <c r="DN147" s="281" t="str">
        <f ca="true">+IF(OFFSET('Sanitation Data'!$I$32,0,10*ROW('Sanitation Data'!I141))="","",OFFSET('Sanitation Data'!$I$32,0,10*ROW('Sanitation Data'!I141)))</f>
        <v/>
      </c>
      <c r="DO147" s="281" t="str">
        <f ca="true">+IF(OFFSET('Hygiene Data'!$D$11,0,10*ROW('Hygiene Data'!D141))="","",OFFSET('Hygiene Data'!$D$11,0,10*ROW('Hygiene Data'!D141)))</f>
        <v/>
      </c>
      <c r="DP147" s="281" t="str">
        <f ca="true">+IF(OFFSET('Hygiene Data'!$D$12,0,10*ROW('Hygiene Data'!D141))="","",OFFSET('Hygiene Data'!$D$12,0,10*ROW('Hygiene Data'!D141)))</f>
        <v/>
      </c>
      <c r="DQ147" s="281" t="str">
        <f ca="true">+IF(OFFSET('Hygiene Data'!$D$13,0,10*ROW('Hygiene Data'!D141))="","",OFFSET('Hygiene Data'!$D$13,0,10*ROW('Hygiene Data'!D141)))</f>
        <v/>
      </c>
      <c r="DR147" s="281" t="str">
        <f ca="true">+IF(OFFSET('Hygiene Data'!$E$11,0,10*ROW('Hygiene Data'!E141))="","",OFFSET('Hygiene Data'!$E$11,0,10*ROW('Hygiene Data'!E141)))</f>
        <v/>
      </c>
      <c r="DS147" s="281" t="str">
        <f ca="true">+IF(OFFSET('Hygiene Data'!$E$12,0,10*ROW('Hygiene Data'!E141))="","",OFFSET('Hygiene Data'!$E$12,0,10*ROW('Hygiene Data'!E141)))</f>
        <v/>
      </c>
      <c r="DT147" s="281" t="str">
        <f ca="true">+IF(OFFSET('Hygiene Data'!$E$13,0,10*ROW('Hygiene Data'!E141))="","",OFFSET('Hygiene Data'!$E$13,0,10*ROW('Hygiene Data'!E141)))</f>
        <v/>
      </c>
      <c r="DU147" s="281" t="str">
        <f ca="true">+IF(OFFSET('Hygiene Data'!$F$11,0,10*ROW('Hygiene Data'!F141))="","",OFFSET('Hygiene Data'!$F$11,0,10*ROW('Hygiene Data'!F141)))</f>
        <v/>
      </c>
      <c r="DV147" s="281" t="str">
        <f ca="true">+IF(OFFSET('Hygiene Data'!$F$12,0,10*ROW('Hygiene Data'!F141))="","",OFFSET('Hygiene Data'!$F$12,0,10*ROW('Hygiene Data'!F141)))</f>
        <v/>
      </c>
      <c r="DW147" s="281" t="str">
        <f ca="true">+IF(OFFSET('Hygiene Data'!$F$13,0,10*ROW('Hygiene Data'!F141))="","",OFFSET('Hygiene Data'!$F$13,0,10*ROW('Hygiene Data'!F141)))</f>
        <v/>
      </c>
      <c r="DX147" s="281" t="str">
        <f ca="true">+IF(OFFSET('Hygiene Data'!$G$11,0,10*ROW('Hygiene Data'!G141))="","",OFFSET('Hygiene Data'!$G$11,0,10*ROW('Hygiene Data'!G141)))</f>
        <v/>
      </c>
      <c r="DY147" s="281" t="str">
        <f ca="true">+IF(OFFSET('Hygiene Data'!$G$12,0,10*ROW('Hygiene Data'!G141))="","",OFFSET('Hygiene Data'!$G$12,0,10*ROW('Hygiene Data'!G141)))</f>
        <v/>
      </c>
      <c r="DZ147" s="281" t="str">
        <f ca="true">+IF(OFFSET('Hygiene Data'!$G$13,0,10*ROW('Hygiene Data'!G141))="","",OFFSET('Hygiene Data'!$G$13,0,10*ROW('Hygiene Data'!G141)))</f>
        <v/>
      </c>
      <c r="EA147" s="281" t="str">
        <f ca="true">+IF(OFFSET('Hygiene Data'!$H$11,0,10*ROW('Hygiene Data'!H141))="","",OFFSET('Hygiene Data'!$H$11,0,10*ROW('Hygiene Data'!H141)))</f>
        <v/>
      </c>
      <c r="EB147" s="281" t="str">
        <f ca="true">+IF(OFFSET('Hygiene Data'!$H$12,0,10*ROW('Hygiene Data'!H141))="","",OFFSET('Hygiene Data'!$H$12,0,10*ROW('Hygiene Data'!H141)))</f>
        <v/>
      </c>
      <c r="EC147" s="281" t="str">
        <f ca="true">+IF(OFFSET('Hygiene Data'!$H$13,0,10*ROW('Hygiene Data'!H141))="","",OFFSET('Hygiene Data'!$H$13,0,10*ROW('Hygiene Data'!H141)))</f>
        <v/>
      </c>
      <c r="ED147" s="281" t="str">
        <f ca="true">+IF(OFFSET('Hygiene Data'!$I$11,0,10*ROW('Hygiene Data'!I141))="","",OFFSET('Hygiene Data'!$I$11,0,10*ROW('Hygiene Data'!I141)))</f>
        <v/>
      </c>
      <c r="EE147" s="281" t="str">
        <f ca="true">+IF(OFFSET('Hygiene Data'!$I$12,0,10*ROW('Hygiene Data'!I141))="","",OFFSET('Hygiene Data'!$I$12,0,10*ROW('Hygiene Data'!I141)))</f>
        <v/>
      </c>
      <c r="EF147" s="281"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7"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1"/>
      <c r="BS148" s="281" t="str">
        <f ca="true">+IF(OFFSET('Water Data'!$D$27,0,10*ROW('Water Data'!D142))="","",OFFSET('Water Data'!$D$27,0,10*ROW('Water Data'!D142)))</f>
        <v/>
      </c>
      <c r="BT148" s="281" t="str">
        <f ca="true">+IF(OFFSET('Water Data'!$D$28,0,10*ROW('Water Data'!D142))="","",OFFSET('Water Data'!$D$28,0,10*ROW('Water Data'!D142)))</f>
        <v/>
      </c>
      <c r="BU148" s="281" t="str">
        <f ca="true">+IF(OFFSET('Water Data'!$D$29,0,10*ROW('Water Data'!D142))="","",OFFSET('Water Data'!$D$29,0,10*ROW('Water Data'!D142)))</f>
        <v/>
      </c>
      <c r="BV148" s="281" t="str">
        <f ca="true">+IF(OFFSET('Water Data'!$E$27,0,10*ROW('Water Data'!E142))="","",OFFSET('Water Data'!$E$27,0,10*ROW('Water Data'!E142)))</f>
        <v/>
      </c>
      <c r="BW148" s="281" t="str">
        <f ca="true">+IF(OFFSET('Water Data'!$E$28,0,10*ROW('Water Data'!E142))="","",OFFSET('Water Data'!$E$28,0,10*ROW('Water Data'!E142)))</f>
        <v/>
      </c>
      <c r="BX148" s="281" t="str">
        <f ca="true">+IF(OFFSET('Water Data'!$E$29,0,10*ROW('Water Data'!E142))="","",OFFSET('Water Data'!$E$29,0,10*ROW('Water Data'!E142)))</f>
        <v/>
      </c>
      <c r="BY148" s="281" t="str">
        <f ca="true">+IF(OFFSET('Water Data'!$F$27,0,10*ROW('Water Data'!F142))="","",OFFSET('Water Data'!$F$27,0,10*ROW('Water Data'!F142)))</f>
        <v/>
      </c>
      <c r="BZ148" s="281" t="str">
        <f ca="true">+IF(OFFSET('Water Data'!$F$28,0,10*ROW('Water Data'!F142))="","",OFFSET('Water Data'!$F$28,0,10*ROW('Water Data'!F142)))</f>
        <v/>
      </c>
      <c r="CA148" s="281" t="str">
        <f ca="true">+IF(OFFSET('Water Data'!$F$29,0,10*ROW('Water Data'!F142))="","",OFFSET('Water Data'!$F$29,0,10*ROW('Water Data'!F142)))</f>
        <v/>
      </c>
      <c r="CB148" s="281" t="str">
        <f ca="true">+IF(OFFSET('Water Data'!$G$27,0,10*ROW('Water Data'!G142))="","",OFFSET('Water Data'!$G$27,0,10*ROW('Water Data'!G142)))</f>
        <v/>
      </c>
      <c r="CC148" s="281" t="str">
        <f ca="true">+IF(OFFSET('Water Data'!$G$28,0,10*ROW('Water Data'!G142))="","",OFFSET('Water Data'!$G$28,0,10*ROW('Water Data'!G142)))</f>
        <v/>
      </c>
      <c r="CD148" s="281" t="str">
        <f ca="true">+IF(OFFSET('Water Data'!$G$29,0,10*ROW('Water Data'!G142))="","",OFFSET('Water Data'!$G$29,0,10*ROW('Water Data'!G142)))</f>
        <v/>
      </c>
      <c r="CE148" s="281" t="str">
        <f ca="true">+IF(OFFSET('Water Data'!$H$27,0,10*ROW('Water Data'!H142))="","",OFFSET('Water Data'!$H$27,0,10*ROW('Water Data'!H142)))</f>
        <v/>
      </c>
      <c r="CF148" s="281" t="str">
        <f ca="true">+IF(OFFSET('Water Data'!$H$28,0,10*ROW('Water Data'!H142))="","",OFFSET('Water Data'!$H$28,0,10*ROW('Water Data'!H142)))</f>
        <v/>
      </c>
      <c r="CG148" s="281" t="str">
        <f ca="true">+IF(OFFSET('Water Data'!$H$29,0,10*ROW('Water Data'!H142))="","",OFFSET('Water Data'!$H$29,0,10*ROW('Water Data'!H142)))</f>
        <v/>
      </c>
      <c r="CH148" s="281" t="str">
        <f ca="true">+IF(OFFSET('Water Data'!$I$27,0,10*ROW('Water Data'!I142))="","",OFFSET('Water Data'!$I$27,0,10*ROW('Water Data'!I142)))</f>
        <v/>
      </c>
      <c r="CI148" s="281" t="str">
        <f ca="true">+IF(OFFSET('Water Data'!$I$28,0,10*ROW('Water Data'!I142))="","",OFFSET('Water Data'!$I$28,0,10*ROW('Water Data'!I142)))</f>
        <v/>
      </c>
      <c r="CJ148" s="281" t="str">
        <f ca="true">+IF(OFFSET('Water Data'!$I$29,0,10*ROW('Water Data'!I142))="","",OFFSET('Water Data'!$I$29,0,10*ROW('Water Data'!I142)))</f>
        <v/>
      </c>
      <c r="CK148" s="281" t="str">
        <f ca="true">+IF(OFFSET('Sanitation Data'!$D$28,0,10*ROW('Sanitation Data'!D142))="","",OFFSET('Sanitation Data'!$D$28,0,10*ROW('Sanitation Data'!D142)))</f>
        <v/>
      </c>
      <c r="CL148" s="281" t="str">
        <f ca="true">+IF(OFFSET('Sanitation Data'!$D$29,0,10*ROW('Sanitation Data'!D142))="","",OFFSET('Sanitation Data'!$D$29,0,10*ROW('Sanitation Data'!D142)))</f>
        <v/>
      </c>
      <c r="CM148" s="281" t="str">
        <f ca="true">+IF(OFFSET('Sanitation Data'!$D$30,0,10*ROW('Sanitation Data'!D142))="","",OFFSET('Sanitation Data'!$D$30,0,10*ROW('Sanitation Data'!D142)))</f>
        <v/>
      </c>
      <c r="CN148" s="281" t="str">
        <f ca="true">+IF(OFFSET('Sanitation Data'!$D$31,0,10*ROW('Sanitation Data'!D142))="","",OFFSET('Sanitation Data'!$D$31,0,10*ROW('Sanitation Data'!D142)))</f>
        <v/>
      </c>
      <c r="CO148" s="281" t="str">
        <f ca="true">+IF(OFFSET('Sanitation Data'!$D$32,0,10*ROW('Sanitation Data'!D142))="","",OFFSET('Sanitation Data'!$D$32,0,10*ROW('Sanitation Data'!D142)))</f>
        <v/>
      </c>
      <c r="CP148" s="281" t="str">
        <f ca="true">+IF(OFFSET('Sanitation Data'!$E$28,0,10*ROW('Sanitation Data'!E142))="","",OFFSET('Sanitation Data'!$E$28,0,10*ROW('Sanitation Data'!E142)))</f>
        <v/>
      </c>
      <c r="CQ148" s="281" t="str">
        <f ca="true">+IF(OFFSET('Sanitation Data'!$E$29,0,10*ROW('Sanitation Data'!E142))="","",OFFSET('Sanitation Data'!$E$29,0,10*ROW('Sanitation Data'!E142)))</f>
        <v/>
      </c>
      <c r="CR148" s="281" t="str">
        <f ca="true">+IF(OFFSET('Sanitation Data'!$E$30,0,10*ROW('Sanitation Data'!E142))="","",OFFSET('Sanitation Data'!$E$30,0,10*ROW('Sanitation Data'!E142)))</f>
        <v/>
      </c>
      <c r="CS148" s="281" t="str">
        <f ca="true">+IF(OFFSET('Sanitation Data'!$E$31,0,10*ROW('Sanitation Data'!E142))="","",OFFSET('Sanitation Data'!$E$31,0,10*ROW('Sanitation Data'!E142)))</f>
        <v/>
      </c>
      <c r="CT148" s="281" t="str">
        <f ca="true">+IF(OFFSET('Sanitation Data'!$E$32,0,10*ROW('Sanitation Data'!E142))="","",OFFSET('Sanitation Data'!$E$32,0,10*ROW('Sanitation Data'!E142)))</f>
        <v/>
      </c>
      <c r="CU148" s="281" t="str">
        <f ca="true">+IF(OFFSET('Sanitation Data'!$F$28,0,10*ROW('Sanitation Data'!F142))="","",OFFSET('Sanitation Data'!$F$28,0,10*ROW('Sanitation Data'!F142)))</f>
        <v/>
      </c>
      <c r="CV148" s="281" t="str">
        <f ca="true">+IF(OFFSET('Sanitation Data'!$F$29,0,10*ROW('Sanitation Data'!F142))="","",OFFSET('Sanitation Data'!$F$29,0,10*ROW('Sanitation Data'!F142)))</f>
        <v/>
      </c>
      <c r="CW148" s="281" t="str">
        <f ca="true">+IF(OFFSET('Sanitation Data'!$F$30,0,10*ROW('Sanitation Data'!F142))="","",OFFSET('Sanitation Data'!$F$30,0,10*ROW('Sanitation Data'!F142)))</f>
        <v/>
      </c>
      <c r="CX148" s="281" t="str">
        <f ca="true">+IF(OFFSET('Sanitation Data'!$F$31,0,10*ROW('Sanitation Data'!F142))="","",OFFSET('Sanitation Data'!$F$31,0,10*ROW('Sanitation Data'!F142)))</f>
        <v/>
      </c>
      <c r="CY148" s="281" t="str">
        <f ca="true">+IF(OFFSET('Sanitation Data'!$F$32,0,10*ROW('Sanitation Data'!F142))="","",OFFSET('Sanitation Data'!$F$32,0,10*ROW('Sanitation Data'!F142)))</f>
        <v/>
      </c>
      <c r="CZ148" s="281" t="str">
        <f ca="true">+IF(OFFSET('Sanitation Data'!$G$28,0,10*ROW('Sanitation Data'!G142))="","",OFFSET('Sanitation Data'!$G$28,0,10*ROW('Sanitation Data'!G142)))</f>
        <v/>
      </c>
      <c r="DA148" s="281" t="str">
        <f ca="true">+IF(OFFSET('Sanitation Data'!$G$29,0,10*ROW('Sanitation Data'!G142))="","",OFFSET('Sanitation Data'!$G$29,0,10*ROW('Sanitation Data'!G142)))</f>
        <v/>
      </c>
      <c r="DB148" s="281" t="str">
        <f ca="true">+IF(OFFSET('Sanitation Data'!$G$30,0,10*ROW('Sanitation Data'!G142))="","",OFFSET('Sanitation Data'!$G$30,0,10*ROW('Sanitation Data'!G142)))</f>
        <v/>
      </c>
      <c r="DC148" s="281" t="str">
        <f ca="true">+IF(OFFSET('Sanitation Data'!$G$31,0,10*ROW('Sanitation Data'!G142))="","",OFFSET('Sanitation Data'!$G$31,0,10*ROW('Sanitation Data'!G142)))</f>
        <v/>
      </c>
      <c r="DD148" s="281" t="str">
        <f ca="true">+IF(OFFSET('Sanitation Data'!$G$32,0,10*ROW('Sanitation Data'!G142))="","",OFFSET('Sanitation Data'!$G$32,0,10*ROW('Sanitation Data'!G142)))</f>
        <v/>
      </c>
      <c r="DE148" s="281" t="str">
        <f ca="true">+IF(OFFSET('Sanitation Data'!$H$28,0,10*ROW('Sanitation Data'!H142))="","",OFFSET('Sanitation Data'!$H$28,0,10*ROW('Sanitation Data'!H142)))</f>
        <v/>
      </c>
      <c r="DF148" s="281" t="str">
        <f ca="true">+IF(OFFSET('Sanitation Data'!$H$29,0,10*ROW('Sanitation Data'!H142))="","",OFFSET('Sanitation Data'!$H$29,0,10*ROW('Sanitation Data'!H142)))</f>
        <v/>
      </c>
      <c r="DG148" s="281" t="str">
        <f ca="true">+IF(OFFSET('Sanitation Data'!$H$30,0,10*ROW('Sanitation Data'!H142))="","",OFFSET('Sanitation Data'!$H$30,0,10*ROW('Sanitation Data'!H142)))</f>
        <v/>
      </c>
      <c r="DH148" s="281" t="str">
        <f ca="true">+IF(OFFSET('Sanitation Data'!$H$31,0,10*ROW('Sanitation Data'!H142))="","",OFFSET('Sanitation Data'!$H$31,0,10*ROW('Sanitation Data'!H142)))</f>
        <v/>
      </c>
      <c r="DI148" s="281" t="str">
        <f ca="true">+IF(OFFSET('Sanitation Data'!$H$32,0,10*ROW('Sanitation Data'!H142))="","",OFFSET('Sanitation Data'!$H$32,0,10*ROW('Sanitation Data'!H142)))</f>
        <v/>
      </c>
      <c r="DJ148" s="281" t="str">
        <f ca="true">+IF(OFFSET('Sanitation Data'!$I$28,0,10*ROW('Sanitation Data'!I142))="","",OFFSET('Sanitation Data'!$I$28,0,10*ROW('Sanitation Data'!I142)))</f>
        <v/>
      </c>
      <c r="DK148" s="281" t="str">
        <f ca="true">+IF(OFFSET('Sanitation Data'!$I$29,0,10*ROW('Sanitation Data'!I142))="","",OFFSET('Sanitation Data'!$I$29,0,10*ROW('Sanitation Data'!I142)))</f>
        <v/>
      </c>
      <c r="DL148" s="281" t="str">
        <f ca="true">+IF(OFFSET('Sanitation Data'!$I$30,0,10*ROW('Sanitation Data'!I142))="","",OFFSET('Sanitation Data'!$I$30,0,10*ROW('Sanitation Data'!I142)))</f>
        <v/>
      </c>
      <c r="DM148" s="281" t="str">
        <f ca="true">+IF(OFFSET('Sanitation Data'!$I$31,0,10*ROW('Sanitation Data'!I142))="","",OFFSET('Sanitation Data'!$I$31,0,10*ROW('Sanitation Data'!I142)))</f>
        <v/>
      </c>
      <c r="DN148" s="281" t="str">
        <f ca="true">+IF(OFFSET('Sanitation Data'!$I$32,0,10*ROW('Sanitation Data'!I142))="","",OFFSET('Sanitation Data'!$I$32,0,10*ROW('Sanitation Data'!I142)))</f>
        <v/>
      </c>
      <c r="DO148" s="281" t="str">
        <f ca="true">+IF(OFFSET('Hygiene Data'!$D$11,0,10*ROW('Hygiene Data'!D142))="","",OFFSET('Hygiene Data'!$D$11,0,10*ROW('Hygiene Data'!D142)))</f>
        <v/>
      </c>
      <c r="DP148" s="281" t="str">
        <f ca="true">+IF(OFFSET('Hygiene Data'!$D$12,0,10*ROW('Hygiene Data'!D142))="","",OFFSET('Hygiene Data'!$D$12,0,10*ROW('Hygiene Data'!D142)))</f>
        <v/>
      </c>
      <c r="DQ148" s="281" t="str">
        <f ca="true">+IF(OFFSET('Hygiene Data'!$D$13,0,10*ROW('Hygiene Data'!D142))="","",OFFSET('Hygiene Data'!$D$13,0,10*ROW('Hygiene Data'!D142)))</f>
        <v/>
      </c>
      <c r="DR148" s="281" t="str">
        <f ca="true">+IF(OFFSET('Hygiene Data'!$E$11,0,10*ROW('Hygiene Data'!E142))="","",OFFSET('Hygiene Data'!$E$11,0,10*ROW('Hygiene Data'!E142)))</f>
        <v/>
      </c>
      <c r="DS148" s="281" t="str">
        <f ca="true">+IF(OFFSET('Hygiene Data'!$E$12,0,10*ROW('Hygiene Data'!E142))="","",OFFSET('Hygiene Data'!$E$12,0,10*ROW('Hygiene Data'!E142)))</f>
        <v/>
      </c>
      <c r="DT148" s="281" t="str">
        <f ca="true">+IF(OFFSET('Hygiene Data'!$E$13,0,10*ROW('Hygiene Data'!E142))="","",OFFSET('Hygiene Data'!$E$13,0,10*ROW('Hygiene Data'!E142)))</f>
        <v/>
      </c>
      <c r="DU148" s="281" t="str">
        <f ca="true">+IF(OFFSET('Hygiene Data'!$F$11,0,10*ROW('Hygiene Data'!F142))="","",OFFSET('Hygiene Data'!$F$11,0,10*ROW('Hygiene Data'!F142)))</f>
        <v/>
      </c>
      <c r="DV148" s="281" t="str">
        <f ca="true">+IF(OFFSET('Hygiene Data'!$F$12,0,10*ROW('Hygiene Data'!F142))="","",OFFSET('Hygiene Data'!$F$12,0,10*ROW('Hygiene Data'!F142)))</f>
        <v/>
      </c>
      <c r="DW148" s="281" t="str">
        <f ca="true">+IF(OFFSET('Hygiene Data'!$F$13,0,10*ROW('Hygiene Data'!F142))="","",OFFSET('Hygiene Data'!$F$13,0,10*ROW('Hygiene Data'!F142)))</f>
        <v/>
      </c>
      <c r="DX148" s="281" t="str">
        <f ca="true">+IF(OFFSET('Hygiene Data'!$G$11,0,10*ROW('Hygiene Data'!G142))="","",OFFSET('Hygiene Data'!$G$11,0,10*ROW('Hygiene Data'!G142)))</f>
        <v/>
      </c>
      <c r="DY148" s="281" t="str">
        <f ca="true">+IF(OFFSET('Hygiene Data'!$G$12,0,10*ROW('Hygiene Data'!G142))="","",OFFSET('Hygiene Data'!$G$12,0,10*ROW('Hygiene Data'!G142)))</f>
        <v/>
      </c>
      <c r="DZ148" s="281" t="str">
        <f ca="true">+IF(OFFSET('Hygiene Data'!$G$13,0,10*ROW('Hygiene Data'!G142))="","",OFFSET('Hygiene Data'!$G$13,0,10*ROW('Hygiene Data'!G142)))</f>
        <v/>
      </c>
      <c r="EA148" s="281" t="str">
        <f ca="true">+IF(OFFSET('Hygiene Data'!$H$11,0,10*ROW('Hygiene Data'!H142))="","",OFFSET('Hygiene Data'!$H$11,0,10*ROW('Hygiene Data'!H142)))</f>
        <v/>
      </c>
      <c r="EB148" s="281" t="str">
        <f ca="true">+IF(OFFSET('Hygiene Data'!$H$12,0,10*ROW('Hygiene Data'!H142))="","",OFFSET('Hygiene Data'!$H$12,0,10*ROW('Hygiene Data'!H142)))</f>
        <v/>
      </c>
      <c r="EC148" s="281" t="str">
        <f ca="true">+IF(OFFSET('Hygiene Data'!$H$13,0,10*ROW('Hygiene Data'!H142))="","",OFFSET('Hygiene Data'!$H$13,0,10*ROW('Hygiene Data'!H142)))</f>
        <v/>
      </c>
      <c r="ED148" s="281" t="str">
        <f ca="true">+IF(OFFSET('Hygiene Data'!$I$11,0,10*ROW('Hygiene Data'!I142))="","",OFFSET('Hygiene Data'!$I$11,0,10*ROW('Hygiene Data'!I142)))</f>
        <v/>
      </c>
      <c r="EE148" s="281" t="str">
        <f ca="true">+IF(OFFSET('Hygiene Data'!$I$12,0,10*ROW('Hygiene Data'!I142))="","",OFFSET('Hygiene Data'!$I$12,0,10*ROW('Hygiene Data'!I142)))</f>
        <v/>
      </c>
      <c r="EF148" s="281"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7"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1"/>
      <c r="BS149" s="281" t="str">
        <f ca="true">+IF(OFFSET('Water Data'!$D$27,0,10*ROW('Water Data'!D143))="","",OFFSET('Water Data'!$D$27,0,10*ROW('Water Data'!D143)))</f>
        <v/>
      </c>
      <c r="BT149" s="281" t="str">
        <f ca="true">+IF(OFFSET('Water Data'!$D$28,0,10*ROW('Water Data'!D143))="","",OFFSET('Water Data'!$D$28,0,10*ROW('Water Data'!D143)))</f>
        <v/>
      </c>
      <c r="BU149" s="281" t="str">
        <f ca="true">+IF(OFFSET('Water Data'!$D$29,0,10*ROW('Water Data'!D143))="","",OFFSET('Water Data'!$D$29,0,10*ROW('Water Data'!D143)))</f>
        <v/>
      </c>
      <c r="BV149" s="281" t="str">
        <f ca="true">+IF(OFFSET('Water Data'!$E$27,0,10*ROW('Water Data'!E143))="","",OFFSET('Water Data'!$E$27,0,10*ROW('Water Data'!E143)))</f>
        <v/>
      </c>
      <c r="BW149" s="281" t="str">
        <f ca="true">+IF(OFFSET('Water Data'!$E$28,0,10*ROW('Water Data'!E143))="","",OFFSET('Water Data'!$E$28,0,10*ROW('Water Data'!E143)))</f>
        <v/>
      </c>
      <c r="BX149" s="281" t="str">
        <f ca="true">+IF(OFFSET('Water Data'!$E$29,0,10*ROW('Water Data'!E143))="","",OFFSET('Water Data'!$E$29,0,10*ROW('Water Data'!E143)))</f>
        <v/>
      </c>
      <c r="BY149" s="281" t="str">
        <f ca="true">+IF(OFFSET('Water Data'!$F$27,0,10*ROW('Water Data'!F143))="","",OFFSET('Water Data'!$F$27,0,10*ROW('Water Data'!F143)))</f>
        <v/>
      </c>
      <c r="BZ149" s="281" t="str">
        <f ca="true">+IF(OFFSET('Water Data'!$F$28,0,10*ROW('Water Data'!F143))="","",OFFSET('Water Data'!$F$28,0,10*ROW('Water Data'!F143)))</f>
        <v/>
      </c>
      <c r="CA149" s="281" t="str">
        <f ca="true">+IF(OFFSET('Water Data'!$F$29,0,10*ROW('Water Data'!F143))="","",OFFSET('Water Data'!$F$29,0,10*ROW('Water Data'!F143)))</f>
        <v/>
      </c>
      <c r="CB149" s="281" t="str">
        <f ca="true">+IF(OFFSET('Water Data'!$G$27,0,10*ROW('Water Data'!G143))="","",OFFSET('Water Data'!$G$27,0,10*ROW('Water Data'!G143)))</f>
        <v/>
      </c>
      <c r="CC149" s="281" t="str">
        <f ca="true">+IF(OFFSET('Water Data'!$G$28,0,10*ROW('Water Data'!G143))="","",OFFSET('Water Data'!$G$28,0,10*ROW('Water Data'!G143)))</f>
        <v/>
      </c>
      <c r="CD149" s="281" t="str">
        <f ca="true">+IF(OFFSET('Water Data'!$G$29,0,10*ROW('Water Data'!G143))="","",OFFSET('Water Data'!$G$29,0,10*ROW('Water Data'!G143)))</f>
        <v/>
      </c>
      <c r="CE149" s="281" t="str">
        <f ca="true">+IF(OFFSET('Water Data'!$H$27,0,10*ROW('Water Data'!H143))="","",OFFSET('Water Data'!$H$27,0,10*ROW('Water Data'!H143)))</f>
        <v/>
      </c>
      <c r="CF149" s="281" t="str">
        <f ca="true">+IF(OFFSET('Water Data'!$H$28,0,10*ROW('Water Data'!H143))="","",OFFSET('Water Data'!$H$28,0,10*ROW('Water Data'!H143)))</f>
        <v/>
      </c>
      <c r="CG149" s="281" t="str">
        <f ca="true">+IF(OFFSET('Water Data'!$H$29,0,10*ROW('Water Data'!H143))="","",OFFSET('Water Data'!$H$29,0,10*ROW('Water Data'!H143)))</f>
        <v/>
      </c>
      <c r="CH149" s="281" t="str">
        <f ca="true">+IF(OFFSET('Water Data'!$I$27,0,10*ROW('Water Data'!I143))="","",OFFSET('Water Data'!$I$27,0,10*ROW('Water Data'!I143)))</f>
        <v/>
      </c>
      <c r="CI149" s="281" t="str">
        <f ca="true">+IF(OFFSET('Water Data'!$I$28,0,10*ROW('Water Data'!I143))="","",OFFSET('Water Data'!$I$28,0,10*ROW('Water Data'!I143)))</f>
        <v/>
      </c>
      <c r="CJ149" s="281" t="str">
        <f ca="true">+IF(OFFSET('Water Data'!$I$29,0,10*ROW('Water Data'!I143))="","",OFFSET('Water Data'!$I$29,0,10*ROW('Water Data'!I143)))</f>
        <v/>
      </c>
      <c r="CK149" s="281" t="str">
        <f ca="true">+IF(OFFSET('Sanitation Data'!$D$28,0,10*ROW('Sanitation Data'!D143))="","",OFFSET('Sanitation Data'!$D$28,0,10*ROW('Sanitation Data'!D143)))</f>
        <v/>
      </c>
      <c r="CL149" s="281" t="str">
        <f ca="true">+IF(OFFSET('Sanitation Data'!$D$29,0,10*ROW('Sanitation Data'!D143))="","",OFFSET('Sanitation Data'!$D$29,0,10*ROW('Sanitation Data'!D143)))</f>
        <v/>
      </c>
      <c r="CM149" s="281" t="str">
        <f ca="true">+IF(OFFSET('Sanitation Data'!$D$30,0,10*ROW('Sanitation Data'!D143))="","",OFFSET('Sanitation Data'!$D$30,0,10*ROW('Sanitation Data'!D143)))</f>
        <v/>
      </c>
      <c r="CN149" s="281" t="str">
        <f ca="true">+IF(OFFSET('Sanitation Data'!$D$31,0,10*ROW('Sanitation Data'!D143))="","",OFFSET('Sanitation Data'!$D$31,0,10*ROW('Sanitation Data'!D143)))</f>
        <v/>
      </c>
      <c r="CO149" s="281" t="str">
        <f ca="true">+IF(OFFSET('Sanitation Data'!$D$32,0,10*ROW('Sanitation Data'!D143))="","",OFFSET('Sanitation Data'!$D$32,0,10*ROW('Sanitation Data'!D143)))</f>
        <v/>
      </c>
      <c r="CP149" s="281" t="str">
        <f ca="true">+IF(OFFSET('Sanitation Data'!$E$28,0,10*ROW('Sanitation Data'!E143))="","",OFFSET('Sanitation Data'!$E$28,0,10*ROW('Sanitation Data'!E143)))</f>
        <v/>
      </c>
      <c r="CQ149" s="281" t="str">
        <f ca="true">+IF(OFFSET('Sanitation Data'!$E$29,0,10*ROW('Sanitation Data'!E143))="","",OFFSET('Sanitation Data'!$E$29,0,10*ROW('Sanitation Data'!E143)))</f>
        <v/>
      </c>
      <c r="CR149" s="281" t="str">
        <f ca="true">+IF(OFFSET('Sanitation Data'!$E$30,0,10*ROW('Sanitation Data'!E143))="","",OFFSET('Sanitation Data'!$E$30,0,10*ROW('Sanitation Data'!E143)))</f>
        <v/>
      </c>
      <c r="CS149" s="281" t="str">
        <f ca="true">+IF(OFFSET('Sanitation Data'!$E$31,0,10*ROW('Sanitation Data'!E143))="","",OFFSET('Sanitation Data'!$E$31,0,10*ROW('Sanitation Data'!E143)))</f>
        <v/>
      </c>
      <c r="CT149" s="281" t="str">
        <f ca="true">+IF(OFFSET('Sanitation Data'!$E$32,0,10*ROW('Sanitation Data'!E143))="","",OFFSET('Sanitation Data'!$E$32,0,10*ROW('Sanitation Data'!E143)))</f>
        <v/>
      </c>
      <c r="CU149" s="281" t="str">
        <f ca="true">+IF(OFFSET('Sanitation Data'!$F$28,0,10*ROW('Sanitation Data'!F143))="","",OFFSET('Sanitation Data'!$F$28,0,10*ROW('Sanitation Data'!F143)))</f>
        <v/>
      </c>
      <c r="CV149" s="281" t="str">
        <f ca="true">+IF(OFFSET('Sanitation Data'!$F$29,0,10*ROW('Sanitation Data'!F143))="","",OFFSET('Sanitation Data'!$F$29,0,10*ROW('Sanitation Data'!F143)))</f>
        <v/>
      </c>
      <c r="CW149" s="281" t="str">
        <f ca="true">+IF(OFFSET('Sanitation Data'!$F$30,0,10*ROW('Sanitation Data'!F143))="","",OFFSET('Sanitation Data'!$F$30,0,10*ROW('Sanitation Data'!F143)))</f>
        <v/>
      </c>
      <c r="CX149" s="281" t="str">
        <f ca="true">+IF(OFFSET('Sanitation Data'!$F$31,0,10*ROW('Sanitation Data'!F143))="","",OFFSET('Sanitation Data'!$F$31,0,10*ROW('Sanitation Data'!F143)))</f>
        <v/>
      </c>
      <c r="CY149" s="281" t="str">
        <f ca="true">+IF(OFFSET('Sanitation Data'!$F$32,0,10*ROW('Sanitation Data'!F143))="","",OFFSET('Sanitation Data'!$F$32,0,10*ROW('Sanitation Data'!F143)))</f>
        <v/>
      </c>
      <c r="CZ149" s="281" t="str">
        <f ca="true">+IF(OFFSET('Sanitation Data'!$G$28,0,10*ROW('Sanitation Data'!G143))="","",OFFSET('Sanitation Data'!$G$28,0,10*ROW('Sanitation Data'!G143)))</f>
        <v/>
      </c>
      <c r="DA149" s="281" t="str">
        <f ca="true">+IF(OFFSET('Sanitation Data'!$G$29,0,10*ROW('Sanitation Data'!G143))="","",OFFSET('Sanitation Data'!$G$29,0,10*ROW('Sanitation Data'!G143)))</f>
        <v/>
      </c>
      <c r="DB149" s="281" t="str">
        <f ca="true">+IF(OFFSET('Sanitation Data'!$G$30,0,10*ROW('Sanitation Data'!G143))="","",OFFSET('Sanitation Data'!$G$30,0,10*ROW('Sanitation Data'!G143)))</f>
        <v/>
      </c>
      <c r="DC149" s="281" t="str">
        <f ca="true">+IF(OFFSET('Sanitation Data'!$G$31,0,10*ROW('Sanitation Data'!G143))="","",OFFSET('Sanitation Data'!$G$31,0,10*ROW('Sanitation Data'!G143)))</f>
        <v/>
      </c>
      <c r="DD149" s="281" t="str">
        <f ca="true">+IF(OFFSET('Sanitation Data'!$G$32,0,10*ROW('Sanitation Data'!G143))="","",OFFSET('Sanitation Data'!$G$32,0,10*ROW('Sanitation Data'!G143)))</f>
        <v/>
      </c>
      <c r="DE149" s="281" t="str">
        <f ca="true">+IF(OFFSET('Sanitation Data'!$H$28,0,10*ROW('Sanitation Data'!H143))="","",OFFSET('Sanitation Data'!$H$28,0,10*ROW('Sanitation Data'!H143)))</f>
        <v/>
      </c>
      <c r="DF149" s="281" t="str">
        <f ca="true">+IF(OFFSET('Sanitation Data'!$H$29,0,10*ROW('Sanitation Data'!H143))="","",OFFSET('Sanitation Data'!$H$29,0,10*ROW('Sanitation Data'!H143)))</f>
        <v/>
      </c>
      <c r="DG149" s="281" t="str">
        <f ca="true">+IF(OFFSET('Sanitation Data'!$H$30,0,10*ROW('Sanitation Data'!H143))="","",OFFSET('Sanitation Data'!$H$30,0,10*ROW('Sanitation Data'!H143)))</f>
        <v/>
      </c>
      <c r="DH149" s="281" t="str">
        <f ca="true">+IF(OFFSET('Sanitation Data'!$H$31,0,10*ROW('Sanitation Data'!H143))="","",OFFSET('Sanitation Data'!$H$31,0,10*ROW('Sanitation Data'!H143)))</f>
        <v/>
      </c>
      <c r="DI149" s="281" t="str">
        <f ca="true">+IF(OFFSET('Sanitation Data'!$H$32,0,10*ROW('Sanitation Data'!H143))="","",OFFSET('Sanitation Data'!$H$32,0,10*ROW('Sanitation Data'!H143)))</f>
        <v/>
      </c>
      <c r="DJ149" s="281" t="str">
        <f ca="true">+IF(OFFSET('Sanitation Data'!$I$28,0,10*ROW('Sanitation Data'!I143))="","",OFFSET('Sanitation Data'!$I$28,0,10*ROW('Sanitation Data'!I143)))</f>
        <v/>
      </c>
      <c r="DK149" s="281" t="str">
        <f ca="true">+IF(OFFSET('Sanitation Data'!$I$29,0,10*ROW('Sanitation Data'!I143))="","",OFFSET('Sanitation Data'!$I$29,0,10*ROW('Sanitation Data'!I143)))</f>
        <v/>
      </c>
      <c r="DL149" s="281" t="str">
        <f ca="true">+IF(OFFSET('Sanitation Data'!$I$30,0,10*ROW('Sanitation Data'!I143))="","",OFFSET('Sanitation Data'!$I$30,0,10*ROW('Sanitation Data'!I143)))</f>
        <v/>
      </c>
      <c r="DM149" s="281" t="str">
        <f ca="true">+IF(OFFSET('Sanitation Data'!$I$31,0,10*ROW('Sanitation Data'!I143))="","",OFFSET('Sanitation Data'!$I$31,0,10*ROW('Sanitation Data'!I143)))</f>
        <v/>
      </c>
      <c r="DN149" s="281" t="str">
        <f ca="true">+IF(OFFSET('Sanitation Data'!$I$32,0,10*ROW('Sanitation Data'!I143))="","",OFFSET('Sanitation Data'!$I$32,0,10*ROW('Sanitation Data'!I143)))</f>
        <v/>
      </c>
      <c r="DO149" s="281" t="str">
        <f ca="true">+IF(OFFSET('Hygiene Data'!$D$11,0,10*ROW('Hygiene Data'!D143))="","",OFFSET('Hygiene Data'!$D$11,0,10*ROW('Hygiene Data'!D143)))</f>
        <v/>
      </c>
      <c r="DP149" s="281" t="str">
        <f ca="true">+IF(OFFSET('Hygiene Data'!$D$12,0,10*ROW('Hygiene Data'!D143))="","",OFFSET('Hygiene Data'!$D$12,0,10*ROW('Hygiene Data'!D143)))</f>
        <v/>
      </c>
      <c r="DQ149" s="281" t="str">
        <f ca="true">+IF(OFFSET('Hygiene Data'!$D$13,0,10*ROW('Hygiene Data'!D143))="","",OFFSET('Hygiene Data'!$D$13,0,10*ROW('Hygiene Data'!D143)))</f>
        <v/>
      </c>
      <c r="DR149" s="281" t="str">
        <f ca="true">+IF(OFFSET('Hygiene Data'!$E$11,0,10*ROW('Hygiene Data'!E143))="","",OFFSET('Hygiene Data'!$E$11,0,10*ROW('Hygiene Data'!E143)))</f>
        <v/>
      </c>
      <c r="DS149" s="281" t="str">
        <f ca="true">+IF(OFFSET('Hygiene Data'!$E$12,0,10*ROW('Hygiene Data'!E143))="","",OFFSET('Hygiene Data'!$E$12,0,10*ROW('Hygiene Data'!E143)))</f>
        <v/>
      </c>
      <c r="DT149" s="281" t="str">
        <f ca="true">+IF(OFFSET('Hygiene Data'!$E$13,0,10*ROW('Hygiene Data'!E143))="","",OFFSET('Hygiene Data'!$E$13,0,10*ROW('Hygiene Data'!E143)))</f>
        <v/>
      </c>
      <c r="DU149" s="281" t="str">
        <f ca="true">+IF(OFFSET('Hygiene Data'!$F$11,0,10*ROW('Hygiene Data'!F143))="","",OFFSET('Hygiene Data'!$F$11,0,10*ROW('Hygiene Data'!F143)))</f>
        <v/>
      </c>
      <c r="DV149" s="281" t="str">
        <f ca="true">+IF(OFFSET('Hygiene Data'!$F$12,0,10*ROW('Hygiene Data'!F143))="","",OFFSET('Hygiene Data'!$F$12,0,10*ROW('Hygiene Data'!F143)))</f>
        <v/>
      </c>
      <c r="DW149" s="281" t="str">
        <f ca="true">+IF(OFFSET('Hygiene Data'!$F$13,0,10*ROW('Hygiene Data'!F143))="","",OFFSET('Hygiene Data'!$F$13,0,10*ROW('Hygiene Data'!F143)))</f>
        <v/>
      </c>
      <c r="DX149" s="281" t="str">
        <f ca="true">+IF(OFFSET('Hygiene Data'!$G$11,0,10*ROW('Hygiene Data'!G143))="","",OFFSET('Hygiene Data'!$G$11,0,10*ROW('Hygiene Data'!G143)))</f>
        <v/>
      </c>
      <c r="DY149" s="281" t="str">
        <f ca="true">+IF(OFFSET('Hygiene Data'!$G$12,0,10*ROW('Hygiene Data'!G143))="","",OFFSET('Hygiene Data'!$G$12,0,10*ROW('Hygiene Data'!G143)))</f>
        <v/>
      </c>
      <c r="DZ149" s="281" t="str">
        <f ca="true">+IF(OFFSET('Hygiene Data'!$G$13,0,10*ROW('Hygiene Data'!G143))="","",OFFSET('Hygiene Data'!$G$13,0,10*ROW('Hygiene Data'!G143)))</f>
        <v/>
      </c>
      <c r="EA149" s="281" t="str">
        <f ca="true">+IF(OFFSET('Hygiene Data'!$H$11,0,10*ROW('Hygiene Data'!H143))="","",OFFSET('Hygiene Data'!$H$11,0,10*ROW('Hygiene Data'!H143)))</f>
        <v/>
      </c>
      <c r="EB149" s="281" t="str">
        <f ca="true">+IF(OFFSET('Hygiene Data'!$H$12,0,10*ROW('Hygiene Data'!H143))="","",OFFSET('Hygiene Data'!$H$12,0,10*ROW('Hygiene Data'!H143)))</f>
        <v/>
      </c>
      <c r="EC149" s="281" t="str">
        <f ca="true">+IF(OFFSET('Hygiene Data'!$H$13,0,10*ROW('Hygiene Data'!H143))="","",OFFSET('Hygiene Data'!$H$13,0,10*ROW('Hygiene Data'!H143)))</f>
        <v/>
      </c>
      <c r="ED149" s="281" t="str">
        <f ca="true">+IF(OFFSET('Hygiene Data'!$I$11,0,10*ROW('Hygiene Data'!I143))="","",OFFSET('Hygiene Data'!$I$11,0,10*ROW('Hygiene Data'!I143)))</f>
        <v/>
      </c>
      <c r="EE149" s="281" t="str">
        <f ca="true">+IF(OFFSET('Hygiene Data'!$I$12,0,10*ROW('Hygiene Data'!I143))="","",OFFSET('Hygiene Data'!$I$12,0,10*ROW('Hygiene Data'!I143)))</f>
        <v/>
      </c>
      <c r="EF149" s="281"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7"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1"/>
      <c r="BS150" s="281" t="str">
        <f ca="true">+IF(OFFSET('Water Data'!$D$27,0,10*ROW('Water Data'!D144))="","",OFFSET('Water Data'!$D$27,0,10*ROW('Water Data'!D144)))</f>
        <v/>
      </c>
      <c r="BT150" s="281" t="str">
        <f ca="true">+IF(OFFSET('Water Data'!$D$28,0,10*ROW('Water Data'!D144))="","",OFFSET('Water Data'!$D$28,0,10*ROW('Water Data'!D144)))</f>
        <v/>
      </c>
      <c r="BU150" s="281" t="str">
        <f ca="true">+IF(OFFSET('Water Data'!$D$29,0,10*ROW('Water Data'!D144))="","",OFFSET('Water Data'!$D$29,0,10*ROW('Water Data'!D144)))</f>
        <v/>
      </c>
      <c r="BV150" s="281" t="str">
        <f ca="true">+IF(OFFSET('Water Data'!$E$27,0,10*ROW('Water Data'!E144))="","",OFFSET('Water Data'!$E$27,0,10*ROW('Water Data'!E144)))</f>
        <v/>
      </c>
      <c r="BW150" s="281" t="str">
        <f ca="true">+IF(OFFSET('Water Data'!$E$28,0,10*ROW('Water Data'!E144))="","",OFFSET('Water Data'!$E$28,0,10*ROW('Water Data'!E144)))</f>
        <v/>
      </c>
      <c r="BX150" s="281" t="str">
        <f ca="true">+IF(OFFSET('Water Data'!$E$29,0,10*ROW('Water Data'!E144))="","",OFFSET('Water Data'!$E$29,0,10*ROW('Water Data'!E144)))</f>
        <v/>
      </c>
      <c r="BY150" s="281" t="str">
        <f ca="true">+IF(OFFSET('Water Data'!$F$27,0,10*ROW('Water Data'!F144))="","",OFFSET('Water Data'!$F$27,0,10*ROW('Water Data'!F144)))</f>
        <v/>
      </c>
      <c r="BZ150" s="281" t="str">
        <f ca="true">+IF(OFFSET('Water Data'!$F$28,0,10*ROW('Water Data'!F144))="","",OFFSET('Water Data'!$F$28,0,10*ROW('Water Data'!F144)))</f>
        <v/>
      </c>
      <c r="CA150" s="281" t="str">
        <f ca="true">+IF(OFFSET('Water Data'!$F$29,0,10*ROW('Water Data'!F144))="","",OFFSET('Water Data'!$F$29,0,10*ROW('Water Data'!F144)))</f>
        <v/>
      </c>
      <c r="CB150" s="281" t="str">
        <f ca="true">+IF(OFFSET('Water Data'!$G$27,0,10*ROW('Water Data'!G144))="","",OFFSET('Water Data'!$G$27,0,10*ROW('Water Data'!G144)))</f>
        <v/>
      </c>
      <c r="CC150" s="281" t="str">
        <f ca="true">+IF(OFFSET('Water Data'!$G$28,0,10*ROW('Water Data'!G144))="","",OFFSET('Water Data'!$G$28,0,10*ROW('Water Data'!G144)))</f>
        <v/>
      </c>
      <c r="CD150" s="281" t="str">
        <f ca="true">+IF(OFFSET('Water Data'!$G$29,0,10*ROW('Water Data'!G144))="","",OFFSET('Water Data'!$G$29,0,10*ROW('Water Data'!G144)))</f>
        <v/>
      </c>
      <c r="CE150" s="281" t="str">
        <f ca="true">+IF(OFFSET('Water Data'!$H$27,0,10*ROW('Water Data'!H144))="","",OFFSET('Water Data'!$H$27,0,10*ROW('Water Data'!H144)))</f>
        <v/>
      </c>
      <c r="CF150" s="281" t="str">
        <f ca="true">+IF(OFFSET('Water Data'!$H$28,0,10*ROW('Water Data'!H144))="","",OFFSET('Water Data'!$H$28,0,10*ROW('Water Data'!H144)))</f>
        <v/>
      </c>
      <c r="CG150" s="281" t="str">
        <f ca="true">+IF(OFFSET('Water Data'!$H$29,0,10*ROW('Water Data'!H144))="","",OFFSET('Water Data'!$H$29,0,10*ROW('Water Data'!H144)))</f>
        <v/>
      </c>
      <c r="CH150" s="281" t="str">
        <f ca="true">+IF(OFFSET('Water Data'!$I$27,0,10*ROW('Water Data'!I144))="","",OFFSET('Water Data'!$I$27,0,10*ROW('Water Data'!I144)))</f>
        <v/>
      </c>
      <c r="CI150" s="281" t="str">
        <f ca="true">+IF(OFFSET('Water Data'!$I$28,0,10*ROW('Water Data'!I144))="","",OFFSET('Water Data'!$I$28,0,10*ROW('Water Data'!I144)))</f>
        <v/>
      </c>
      <c r="CJ150" s="281" t="str">
        <f ca="true">+IF(OFFSET('Water Data'!$I$29,0,10*ROW('Water Data'!I144))="","",OFFSET('Water Data'!$I$29,0,10*ROW('Water Data'!I144)))</f>
        <v/>
      </c>
      <c r="CK150" s="281" t="str">
        <f ca="true">+IF(OFFSET('Sanitation Data'!$D$28,0,10*ROW('Sanitation Data'!D144))="","",OFFSET('Sanitation Data'!$D$28,0,10*ROW('Sanitation Data'!D144)))</f>
        <v/>
      </c>
      <c r="CL150" s="281" t="str">
        <f ca="true">+IF(OFFSET('Sanitation Data'!$D$29,0,10*ROW('Sanitation Data'!D144))="","",OFFSET('Sanitation Data'!$D$29,0,10*ROW('Sanitation Data'!D144)))</f>
        <v/>
      </c>
      <c r="CM150" s="281" t="str">
        <f ca="true">+IF(OFFSET('Sanitation Data'!$D$30,0,10*ROW('Sanitation Data'!D144))="","",OFFSET('Sanitation Data'!$D$30,0,10*ROW('Sanitation Data'!D144)))</f>
        <v/>
      </c>
      <c r="CN150" s="281" t="str">
        <f ca="true">+IF(OFFSET('Sanitation Data'!$D$31,0,10*ROW('Sanitation Data'!D144))="","",OFFSET('Sanitation Data'!$D$31,0,10*ROW('Sanitation Data'!D144)))</f>
        <v/>
      </c>
      <c r="CO150" s="281" t="str">
        <f ca="true">+IF(OFFSET('Sanitation Data'!$D$32,0,10*ROW('Sanitation Data'!D144))="","",OFFSET('Sanitation Data'!$D$32,0,10*ROW('Sanitation Data'!D144)))</f>
        <v/>
      </c>
      <c r="CP150" s="281" t="str">
        <f ca="true">+IF(OFFSET('Sanitation Data'!$E$28,0,10*ROW('Sanitation Data'!E144))="","",OFFSET('Sanitation Data'!$E$28,0,10*ROW('Sanitation Data'!E144)))</f>
        <v/>
      </c>
      <c r="CQ150" s="281" t="str">
        <f ca="true">+IF(OFFSET('Sanitation Data'!$E$29,0,10*ROW('Sanitation Data'!E144))="","",OFFSET('Sanitation Data'!$E$29,0,10*ROW('Sanitation Data'!E144)))</f>
        <v/>
      </c>
      <c r="CR150" s="281" t="str">
        <f ca="true">+IF(OFFSET('Sanitation Data'!$E$30,0,10*ROW('Sanitation Data'!E144))="","",OFFSET('Sanitation Data'!$E$30,0,10*ROW('Sanitation Data'!E144)))</f>
        <v/>
      </c>
      <c r="CS150" s="281" t="str">
        <f ca="true">+IF(OFFSET('Sanitation Data'!$E$31,0,10*ROW('Sanitation Data'!E144))="","",OFFSET('Sanitation Data'!$E$31,0,10*ROW('Sanitation Data'!E144)))</f>
        <v/>
      </c>
      <c r="CT150" s="281" t="str">
        <f ca="true">+IF(OFFSET('Sanitation Data'!$E$32,0,10*ROW('Sanitation Data'!E144))="","",OFFSET('Sanitation Data'!$E$32,0,10*ROW('Sanitation Data'!E144)))</f>
        <v/>
      </c>
      <c r="CU150" s="281" t="str">
        <f ca="true">+IF(OFFSET('Sanitation Data'!$F$28,0,10*ROW('Sanitation Data'!F144))="","",OFFSET('Sanitation Data'!$F$28,0,10*ROW('Sanitation Data'!F144)))</f>
        <v/>
      </c>
      <c r="CV150" s="281" t="str">
        <f ca="true">+IF(OFFSET('Sanitation Data'!$F$29,0,10*ROW('Sanitation Data'!F144))="","",OFFSET('Sanitation Data'!$F$29,0,10*ROW('Sanitation Data'!F144)))</f>
        <v/>
      </c>
      <c r="CW150" s="281" t="str">
        <f ca="true">+IF(OFFSET('Sanitation Data'!$F$30,0,10*ROW('Sanitation Data'!F144))="","",OFFSET('Sanitation Data'!$F$30,0,10*ROW('Sanitation Data'!F144)))</f>
        <v/>
      </c>
      <c r="CX150" s="281" t="str">
        <f ca="true">+IF(OFFSET('Sanitation Data'!$F$31,0,10*ROW('Sanitation Data'!F144))="","",OFFSET('Sanitation Data'!$F$31,0,10*ROW('Sanitation Data'!F144)))</f>
        <v/>
      </c>
      <c r="CY150" s="281" t="str">
        <f ca="true">+IF(OFFSET('Sanitation Data'!$F$32,0,10*ROW('Sanitation Data'!F144))="","",OFFSET('Sanitation Data'!$F$32,0,10*ROW('Sanitation Data'!F144)))</f>
        <v/>
      </c>
      <c r="CZ150" s="281" t="str">
        <f ca="true">+IF(OFFSET('Sanitation Data'!$G$28,0,10*ROW('Sanitation Data'!G144))="","",OFFSET('Sanitation Data'!$G$28,0,10*ROW('Sanitation Data'!G144)))</f>
        <v/>
      </c>
      <c r="DA150" s="281" t="str">
        <f ca="true">+IF(OFFSET('Sanitation Data'!$G$29,0,10*ROW('Sanitation Data'!G144))="","",OFFSET('Sanitation Data'!$G$29,0,10*ROW('Sanitation Data'!G144)))</f>
        <v/>
      </c>
      <c r="DB150" s="281" t="str">
        <f ca="true">+IF(OFFSET('Sanitation Data'!$G$30,0,10*ROW('Sanitation Data'!G144))="","",OFFSET('Sanitation Data'!$G$30,0,10*ROW('Sanitation Data'!G144)))</f>
        <v/>
      </c>
      <c r="DC150" s="281" t="str">
        <f ca="true">+IF(OFFSET('Sanitation Data'!$G$31,0,10*ROW('Sanitation Data'!G144))="","",OFFSET('Sanitation Data'!$G$31,0,10*ROW('Sanitation Data'!G144)))</f>
        <v/>
      </c>
      <c r="DD150" s="281" t="str">
        <f ca="true">+IF(OFFSET('Sanitation Data'!$G$32,0,10*ROW('Sanitation Data'!G144))="","",OFFSET('Sanitation Data'!$G$32,0,10*ROW('Sanitation Data'!G144)))</f>
        <v/>
      </c>
      <c r="DE150" s="281" t="str">
        <f ca="true">+IF(OFFSET('Sanitation Data'!$H$28,0,10*ROW('Sanitation Data'!H144))="","",OFFSET('Sanitation Data'!$H$28,0,10*ROW('Sanitation Data'!H144)))</f>
        <v/>
      </c>
      <c r="DF150" s="281" t="str">
        <f ca="true">+IF(OFFSET('Sanitation Data'!$H$29,0,10*ROW('Sanitation Data'!H144))="","",OFFSET('Sanitation Data'!$H$29,0,10*ROW('Sanitation Data'!H144)))</f>
        <v/>
      </c>
      <c r="DG150" s="281" t="str">
        <f ca="true">+IF(OFFSET('Sanitation Data'!$H$30,0,10*ROW('Sanitation Data'!H144))="","",OFFSET('Sanitation Data'!$H$30,0,10*ROW('Sanitation Data'!H144)))</f>
        <v/>
      </c>
      <c r="DH150" s="281" t="str">
        <f ca="true">+IF(OFFSET('Sanitation Data'!$H$31,0,10*ROW('Sanitation Data'!H144))="","",OFFSET('Sanitation Data'!$H$31,0,10*ROW('Sanitation Data'!H144)))</f>
        <v/>
      </c>
      <c r="DI150" s="281" t="str">
        <f ca="true">+IF(OFFSET('Sanitation Data'!$H$32,0,10*ROW('Sanitation Data'!H144))="","",OFFSET('Sanitation Data'!$H$32,0,10*ROW('Sanitation Data'!H144)))</f>
        <v/>
      </c>
      <c r="DJ150" s="281" t="str">
        <f ca="true">+IF(OFFSET('Sanitation Data'!$I$28,0,10*ROW('Sanitation Data'!I144))="","",OFFSET('Sanitation Data'!$I$28,0,10*ROW('Sanitation Data'!I144)))</f>
        <v/>
      </c>
      <c r="DK150" s="281" t="str">
        <f ca="true">+IF(OFFSET('Sanitation Data'!$I$29,0,10*ROW('Sanitation Data'!I144))="","",OFFSET('Sanitation Data'!$I$29,0,10*ROW('Sanitation Data'!I144)))</f>
        <v/>
      </c>
      <c r="DL150" s="281" t="str">
        <f ca="true">+IF(OFFSET('Sanitation Data'!$I$30,0,10*ROW('Sanitation Data'!I144))="","",OFFSET('Sanitation Data'!$I$30,0,10*ROW('Sanitation Data'!I144)))</f>
        <v/>
      </c>
      <c r="DM150" s="281" t="str">
        <f ca="true">+IF(OFFSET('Sanitation Data'!$I$31,0,10*ROW('Sanitation Data'!I144))="","",OFFSET('Sanitation Data'!$I$31,0,10*ROW('Sanitation Data'!I144)))</f>
        <v/>
      </c>
      <c r="DN150" s="281" t="str">
        <f ca="true">+IF(OFFSET('Sanitation Data'!$I$32,0,10*ROW('Sanitation Data'!I144))="","",OFFSET('Sanitation Data'!$I$32,0,10*ROW('Sanitation Data'!I144)))</f>
        <v/>
      </c>
      <c r="DO150" s="281" t="str">
        <f ca="true">+IF(OFFSET('Hygiene Data'!$D$11,0,10*ROW('Hygiene Data'!D144))="","",OFFSET('Hygiene Data'!$D$11,0,10*ROW('Hygiene Data'!D144)))</f>
        <v/>
      </c>
      <c r="DP150" s="281" t="str">
        <f ca="true">+IF(OFFSET('Hygiene Data'!$D$12,0,10*ROW('Hygiene Data'!D144))="","",OFFSET('Hygiene Data'!$D$12,0,10*ROW('Hygiene Data'!D144)))</f>
        <v/>
      </c>
      <c r="DQ150" s="281" t="str">
        <f ca="true">+IF(OFFSET('Hygiene Data'!$D$13,0,10*ROW('Hygiene Data'!D144))="","",OFFSET('Hygiene Data'!$D$13,0,10*ROW('Hygiene Data'!D144)))</f>
        <v/>
      </c>
      <c r="DR150" s="281" t="str">
        <f ca="true">+IF(OFFSET('Hygiene Data'!$E$11,0,10*ROW('Hygiene Data'!E144))="","",OFFSET('Hygiene Data'!$E$11,0,10*ROW('Hygiene Data'!E144)))</f>
        <v/>
      </c>
      <c r="DS150" s="281" t="str">
        <f ca="true">+IF(OFFSET('Hygiene Data'!$E$12,0,10*ROW('Hygiene Data'!E144))="","",OFFSET('Hygiene Data'!$E$12,0,10*ROW('Hygiene Data'!E144)))</f>
        <v/>
      </c>
      <c r="DT150" s="281" t="str">
        <f ca="true">+IF(OFFSET('Hygiene Data'!$E$13,0,10*ROW('Hygiene Data'!E144))="","",OFFSET('Hygiene Data'!$E$13,0,10*ROW('Hygiene Data'!E144)))</f>
        <v/>
      </c>
      <c r="DU150" s="281" t="str">
        <f ca="true">+IF(OFFSET('Hygiene Data'!$F$11,0,10*ROW('Hygiene Data'!F144))="","",OFFSET('Hygiene Data'!$F$11,0,10*ROW('Hygiene Data'!F144)))</f>
        <v/>
      </c>
      <c r="DV150" s="281" t="str">
        <f ca="true">+IF(OFFSET('Hygiene Data'!$F$12,0,10*ROW('Hygiene Data'!F144))="","",OFFSET('Hygiene Data'!$F$12,0,10*ROW('Hygiene Data'!F144)))</f>
        <v/>
      </c>
      <c r="DW150" s="281" t="str">
        <f ca="true">+IF(OFFSET('Hygiene Data'!$F$13,0,10*ROW('Hygiene Data'!F144))="","",OFFSET('Hygiene Data'!$F$13,0,10*ROW('Hygiene Data'!F144)))</f>
        <v/>
      </c>
      <c r="DX150" s="281" t="str">
        <f ca="true">+IF(OFFSET('Hygiene Data'!$G$11,0,10*ROW('Hygiene Data'!G144))="","",OFFSET('Hygiene Data'!$G$11,0,10*ROW('Hygiene Data'!G144)))</f>
        <v/>
      </c>
      <c r="DY150" s="281" t="str">
        <f ca="true">+IF(OFFSET('Hygiene Data'!$G$12,0,10*ROW('Hygiene Data'!G144))="","",OFFSET('Hygiene Data'!$G$12,0,10*ROW('Hygiene Data'!G144)))</f>
        <v/>
      </c>
      <c r="DZ150" s="281" t="str">
        <f ca="true">+IF(OFFSET('Hygiene Data'!$G$13,0,10*ROW('Hygiene Data'!G144))="","",OFFSET('Hygiene Data'!$G$13,0,10*ROW('Hygiene Data'!G144)))</f>
        <v/>
      </c>
      <c r="EA150" s="281" t="str">
        <f ca="true">+IF(OFFSET('Hygiene Data'!$H$11,0,10*ROW('Hygiene Data'!H144))="","",OFFSET('Hygiene Data'!$H$11,0,10*ROW('Hygiene Data'!H144)))</f>
        <v/>
      </c>
      <c r="EB150" s="281" t="str">
        <f ca="true">+IF(OFFSET('Hygiene Data'!$H$12,0,10*ROW('Hygiene Data'!H144))="","",OFFSET('Hygiene Data'!$H$12,0,10*ROW('Hygiene Data'!H144)))</f>
        <v/>
      </c>
      <c r="EC150" s="281" t="str">
        <f ca="true">+IF(OFFSET('Hygiene Data'!$H$13,0,10*ROW('Hygiene Data'!H144))="","",OFFSET('Hygiene Data'!$H$13,0,10*ROW('Hygiene Data'!H144)))</f>
        <v/>
      </c>
      <c r="ED150" s="281" t="str">
        <f ca="true">+IF(OFFSET('Hygiene Data'!$I$11,0,10*ROW('Hygiene Data'!I144))="","",OFFSET('Hygiene Data'!$I$11,0,10*ROW('Hygiene Data'!I144)))</f>
        <v/>
      </c>
      <c r="EE150" s="281" t="str">
        <f ca="true">+IF(OFFSET('Hygiene Data'!$I$12,0,10*ROW('Hygiene Data'!I144))="","",OFFSET('Hygiene Data'!$I$12,0,10*ROW('Hygiene Data'!I144)))</f>
        <v/>
      </c>
      <c r="EF150" s="281"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7"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1"/>
      <c r="BS151" s="281" t="str">
        <f ca="true">+IF(OFFSET('Water Data'!$D$27,0,10*ROW('Water Data'!D145))="","",OFFSET('Water Data'!$D$27,0,10*ROW('Water Data'!D145)))</f>
        <v/>
      </c>
      <c r="BT151" s="281" t="str">
        <f ca="true">+IF(OFFSET('Water Data'!$D$28,0,10*ROW('Water Data'!D145))="","",OFFSET('Water Data'!$D$28,0,10*ROW('Water Data'!D145)))</f>
        <v/>
      </c>
      <c r="BU151" s="281" t="str">
        <f ca="true">+IF(OFFSET('Water Data'!$D$29,0,10*ROW('Water Data'!D145))="","",OFFSET('Water Data'!$D$29,0,10*ROW('Water Data'!D145)))</f>
        <v/>
      </c>
      <c r="BV151" s="281" t="str">
        <f ca="true">+IF(OFFSET('Water Data'!$E$27,0,10*ROW('Water Data'!E145))="","",OFFSET('Water Data'!$E$27,0,10*ROW('Water Data'!E145)))</f>
        <v/>
      </c>
      <c r="BW151" s="281" t="str">
        <f ca="true">+IF(OFFSET('Water Data'!$E$28,0,10*ROW('Water Data'!E145))="","",OFFSET('Water Data'!$E$28,0,10*ROW('Water Data'!E145)))</f>
        <v/>
      </c>
      <c r="BX151" s="281" t="str">
        <f ca="true">+IF(OFFSET('Water Data'!$E$29,0,10*ROW('Water Data'!E145))="","",OFFSET('Water Data'!$E$29,0,10*ROW('Water Data'!E145)))</f>
        <v/>
      </c>
      <c r="BY151" s="281" t="str">
        <f ca="true">+IF(OFFSET('Water Data'!$F$27,0,10*ROW('Water Data'!F145))="","",OFFSET('Water Data'!$F$27,0,10*ROW('Water Data'!F145)))</f>
        <v/>
      </c>
      <c r="BZ151" s="281" t="str">
        <f ca="true">+IF(OFFSET('Water Data'!$F$28,0,10*ROW('Water Data'!F145))="","",OFFSET('Water Data'!$F$28,0,10*ROW('Water Data'!F145)))</f>
        <v/>
      </c>
      <c r="CA151" s="281" t="str">
        <f ca="true">+IF(OFFSET('Water Data'!$F$29,0,10*ROW('Water Data'!F145))="","",OFFSET('Water Data'!$F$29,0,10*ROW('Water Data'!F145)))</f>
        <v/>
      </c>
      <c r="CB151" s="281" t="str">
        <f ca="true">+IF(OFFSET('Water Data'!$G$27,0,10*ROW('Water Data'!G145))="","",OFFSET('Water Data'!$G$27,0,10*ROW('Water Data'!G145)))</f>
        <v/>
      </c>
      <c r="CC151" s="281" t="str">
        <f ca="true">+IF(OFFSET('Water Data'!$G$28,0,10*ROW('Water Data'!G145))="","",OFFSET('Water Data'!$G$28,0,10*ROW('Water Data'!G145)))</f>
        <v/>
      </c>
      <c r="CD151" s="281" t="str">
        <f ca="true">+IF(OFFSET('Water Data'!$G$29,0,10*ROW('Water Data'!G145))="","",OFFSET('Water Data'!$G$29,0,10*ROW('Water Data'!G145)))</f>
        <v/>
      </c>
      <c r="CE151" s="281" t="str">
        <f ca="true">+IF(OFFSET('Water Data'!$H$27,0,10*ROW('Water Data'!H145))="","",OFFSET('Water Data'!$H$27,0,10*ROW('Water Data'!H145)))</f>
        <v/>
      </c>
      <c r="CF151" s="281" t="str">
        <f ca="true">+IF(OFFSET('Water Data'!$H$28,0,10*ROW('Water Data'!H145))="","",OFFSET('Water Data'!$H$28,0,10*ROW('Water Data'!H145)))</f>
        <v/>
      </c>
      <c r="CG151" s="281" t="str">
        <f ca="true">+IF(OFFSET('Water Data'!$H$29,0,10*ROW('Water Data'!H145))="","",OFFSET('Water Data'!$H$29,0,10*ROW('Water Data'!H145)))</f>
        <v/>
      </c>
      <c r="CH151" s="281" t="str">
        <f ca="true">+IF(OFFSET('Water Data'!$I$27,0,10*ROW('Water Data'!I145))="","",OFFSET('Water Data'!$I$27,0,10*ROW('Water Data'!I145)))</f>
        <v/>
      </c>
      <c r="CI151" s="281" t="str">
        <f ca="true">+IF(OFFSET('Water Data'!$I$28,0,10*ROW('Water Data'!I145))="","",OFFSET('Water Data'!$I$28,0,10*ROW('Water Data'!I145)))</f>
        <v/>
      </c>
      <c r="CJ151" s="281" t="str">
        <f ca="true">+IF(OFFSET('Water Data'!$I$29,0,10*ROW('Water Data'!I145))="","",OFFSET('Water Data'!$I$29,0,10*ROW('Water Data'!I145)))</f>
        <v/>
      </c>
      <c r="CK151" s="281" t="str">
        <f ca="true">+IF(OFFSET('Sanitation Data'!$D$28,0,10*ROW('Sanitation Data'!D145))="","",OFFSET('Sanitation Data'!$D$28,0,10*ROW('Sanitation Data'!D145)))</f>
        <v/>
      </c>
      <c r="CL151" s="281" t="str">
        <f ca="true">+IF(OFFSET('Sanitation Data'!$D$29,0,10*ROW('Sanitation Data'!D145))="","",OFFSET('Sanitation Data'!$D$29,0,10*ROW('Sanitation Data'!D145)))</f>
        <v/>
      </c>
      <c r="CM151" s="281" t="str">
        <f ca="true">+IF(OFFSET('Sanitation Data'!$D$30,0,10*ROW('Sanitation Data'!D145))="","",OFFSET('Sanitation Data'!$D$30,0,10*ROW('Sanitation Data'!D145)))</f>
        <v/>
      </c>
      <c r="CN151" s="281" t="str">
        <f ca="true">+IF(OFFSET('Sanitation Data'!$D$31,0,10*ROW('Sanitation Data'!D145))="","",OFFSET('Sanitation Data'!$D$31,0,10*ROW('Sanitation Data'!D145)))</f>
        <v/>
      </c>
      <c r="CO151" s="281" t="str">
        <f ca="true">+IF(OFFSET('Sanitation Data'!$D$32,0,10*ROW('Sanitation Data'!D145))="","",OFFSET('Sanitation Data'!$D$32,0,10*ROW('Sanitation Data'!D145)))</f>
        <v/>
      </c>
      <c r="CP151" s="281" t="str">
        <f ca="true">+IF(OFFSET('Sanitation Data'!$E$28,0,10*ROW('Sanitation Data'!E145))="","",OFFSET('Sanitation Data'!$E$28,0,10*ROW('Sanitation Data'!E145)))</f>
        <v/>
      </c>
      <c r="CQ151" s="281" t="str">
        <f ca="true">+IF(OFFSET('Sanitation Data'!$E$29,0,10*ROW('Sanitation Data'!E145))="","",OFFSET('Sanitation Data'!$E$29,0,10*ROW('Sanitation Data'!E145)))</f>
        <v/>
      </c>
      <c r="CR151" s="281" t="str">
        <f ca="true">+IF(OFFSET('Sanitation Data'!$E$30,0,10*ROW('Sanitation Data'!E145))="","",OFFSET('Sanitation Data'!$E$30,0,10*ROW('Sanitation Data'!E145)))</f>
        <v/>
      </c>
      <c r="CS151" s="281" t="str">
        <f ca="true">+IF(OFFSET('Sanitation Data'!$E$31,0,10*ROW('Sanitation Data'!E145))="","",OFFSET('Sanitation Data'!$E$31,0,10*ROW('Sanitation Data'!E145)))</f>
        <v/>
      </c>
      <c r="CT151" s="281" t="str">
        <f ca="true">+IF(OFFSET('Sanitation Data'!$E$32,0,10*ROW('Sanitation Data'!E145))="","",OFFSET('Sanitation Data'!$E$32,0,10*ROW('Sanitation Data'!E145)))</f>
        <v/>
      </c>
      <c r="CU151" s="281" t="str">
        <f ca="true">+IF(OFFSET('Sanitation Data'!$F$28,0,10*ROW('Sanitation Data'!F145))="","",OFFSET('Sanitation Data'!$F$28,0,10*ROW('Sanitation Data'!F145)))</f>
        <v/>
      </c>
      <c r="CV151" s="281" t="str">
        <f ca="true">+IF(OFFSET('Sanitation Data'!$F$29,0,10*ROW('Sanitation Data'!F145))="","",OFFSET('Sanitation Data'!$F$29,0,10*ROW('Sanitation Data'!F145)))</f>
        <v/>
      </c>
      <c r="CW151" s="281" t="str">
        <f ca="true">+IF(OFFSET('Sanitation Data'!$F$30,0,10*ROW('Sanitation Data'!F145))="","",OFFSET('Sanitation Data'!$F$30,0,10*ROW('Sanitation Data'!F145)))</f>
        <v/>
      </c>
      <c r="CX151" s="281" t="str">
        <f ca="true">+IF(OFFSET('Sanitation Data'!$F$31,0,10*ROW('Sanitation Data'!F145))="","",OFFSET('Sanitation Data'!$F$31,0,10*ROW('Sanitation Data'!F145)))</f>
        <v/>
      </c>
      <c r="CY151" s="281" t="str">
        <f ca="true">+IF(OFFSET('Sanitation Data'!$F$32,0,10*ROW('Sanitation Data'!F145))="","",OFFSET('Sanitation Data'!$F$32,0,10*ROW('Sanitation Data'!F145)))</f>
        <v/>
      </c>
      <c r="CZ151" s="281" t="str">
        <f ca="true">+IF(OFFSET('Sanitation Data'!$G$28,0,10*ROW('Sanitation Data'!G145))="","",OFFSET('Sanitation Data'!$G$28,0,10*ROW('Sanitation Data'!G145)))</f>
        <v/>
      </c>
      <c r="DA151" s="281" t="str">
        <f ca="true">+IF(OFFSET('Sanitation Data'!$G$29,0,10*ROW('Sanitation Data'!G145))="","",OFFSET('Sanitation Data'!$G$29,0,10*ROW('Sanitation Data'!G145)))</f>
        <v/>
      </c>
      <c r="DB151" s="281" t="str">
        <f ca="true">+IF(OFFSET('Sanitation Data'!$G$30,0,10*ROW('Sanitation Data'!G145))="","",OFFSET('Sanitation Data'!$G$30,0,10*ROW('Sanitation Data'!G145)))</f>
        <v/>
      </c>
      <c r="DC151" s="281" t="str">
        <f ca="true">+IF(OFFSET('Sanitation Data'!$G$31,0,10*ROW('Sanitation Data'!G145))="","",OFFSET('Sanitation Data'!$G$31,0,10*ROW('Sanitation Data'!G145)))</f>
        <v/>
      </c>
      <c r="DD151" s="281" t="str">
        <f ca="true">+IF(OFFSET('Sanitation Data'!$G$32,0,10*ROW('Sanitation Data'!G145))="","",OFFSET('Sanitation Data'!$G$32,0,10*ROW('Sanitation Data'!G145)))</f>
        <v/>
      </c>
      <c r="DE151" s="281" t="str">
        <f ca="true">+IF(OFFSET('Sanitation Data'!$H$28,0,10*ROW('Sanitation Data'!H145))="","",OFFSET('Sanitation Data'!$H$28,0,10*ROW('Sanitation Data'!H145)))</f>
        <v/>
      </c>
      <c r="DF151" s="281" t="str">
        <f ca="true">+IF(OFFSET('Sanitation Data'!$H$29,0,10*ROW('Sanitation Data'!H145))="","",OFFSET('Sanitation Data'!$H$29,0,10*ROW('Sanitation Data'!H145)))</f>
        <v/>
      </c>
      <c r="DG151" s="281" t="str">
        <f ca="true">+IF(OFFSET('Sanitation Data'!$H$30,0,10*ROW('Sanitation Data'!H145))="","",OFFSET('Sanitation Data'!$H$30,0,10*ROW('Sanitation Data'!H145)))</f>
        <v/>
      </c>
      <c r="DH151" s="281" t="str">
        <f ca="true">+IF(OFFSET('Sanitation Data'!$H$31,0,10*ROW('Sanitation Data'!H145))="","",OFFSET('Sanitation Data'!$H$31,0,10*ROW('Sanitation Data'!H145)))</f>
        <v/>
      </c>
      <c r="DI151" s="281" t="str">
        <f ca="true">+IF(OFFSET('Sanitation Data'!$H$32,0,10*ROW('Sanitation Data'!H145))="","",OFFSET('Sanitation Data'!$H$32,0,10*ROW('Sanitation Data'!H145)))</f>
        <v/>
      </c>
      <c r="DJ151" s="281" t="str">
        <f ca="true">+IF(OFFSET('Sanitation Data'!$I$28,0,10*ROW('Sanitation Data'!I145))="","",OFFSET('Sanitation Data'!$I$28,0,10*ROW('Sanitation Data'!I145)))</f>
        <v/>
      </c>
      <c r="DK151" s="281" t="str">
        <f ca="true">+IF(OFFSET('Sanitation Data'!$I$29,0,10*ROW('Sanitation Data'!I145))="","",OFFSET('Sanitation Data'!$I$29,0,10*ROW('Sanitation Data'!I145)))</f>
        <v/>
      </c>
      <c r="DL151" s="281" t="str">
        <f ca="true">+IF(OFFSET('Sanitation Data'!$I$30,0,10*ROW('Sanitation Data'!I145))="","",OFFSET('Sanitation Data'!$I$30,0,10*ROW('Sanitation Data'!I145)))</f>
        <v/>
      </c>
      <c r="DM151" s="281" t="str">
        <f ca="true">+IF(OFFSET('Sanitation Data'!$I$31,0,10*ROW('Sanitation Data'!I145))="","",OFFSET('Sanitation Data'!$I$31,0,10*ROW('Sanitation Data'!I145)))</f>
        <v/>
      </c>
      <c r="DN151" s="281" t="str">
        <f ca="true">+IF(OFFSET('Sanitation Data'!$I$32,0,10*ROW('Sanitation Data'!I145))="","",OFFSET('Sanitation Data'!$I$32,0,10*ROW('Sanitation Data'!I145)))</f>
        <v/>
      </c>
      <c r="DO151" s="281" t="str">
        <f ca="true">+IF(OFFSET('Hygiene Data'!$D$11,0,10*ROW('Hygiene Data'!D145))="","",OFFSET('Hygiene Data'!$D$11,0,10*ROW('Hygiene Data'!D145)))</f>
        <v/>
      </c>
      <c r="DP151" s="281" t="str">
        <f ca="true">+IF(OFFSET('Hygiene Data'!$D$12,0,10*ROW('Hygiene Data'!D145))="","",OFFSET('Hygiene Data'!$D$12,0,10*ROW('Hygiene Data'!D145)))</f>
        <v/>
      </c>
      <c r="DQ151" s="281" t="str">
        <f ca="true">+IF(OFFSET('Hygiene Data'!$D$13,0,10*ROW('Hygiene Data'!D145))="","",OFFSET('Hygiene Data'!$D$13,0,10*ROW('Hygiene Data'!D145)))</f>
        <v/>
      </c>
      <c r="DR151" s="281" t="str">
        <f ca="true">+IF(OFFSET('Hygiene Data'!$E$11,0,10*ROW('Hygiene Data'!E145))="","",OFFSET('Hygiene Data'!$E$11,0,10*ROW('Hygiene Data'!E145)))</f>
        <v/>
      </c>
      <c r="DS151" s="281" t="str">
        <f ca="true">+IF(OFFSET('Hygiene Data'!$E$12,0,10*ROW('Hygiene Data'!E145))="","",OFFSET('Hygiene Data'!$E$12,0,10*ROW('Hygiene Data'!E145)))</f>
        <v/>
      </c>
      <c r="DT151" s="281" t="str">
        <f ca="true">+IF(OFFSET('Hygiene Data'!$E$13,0,10*ROW('Hygiene Data'!E145))="","",OFFSET('Hygiene Data'!$E$13,0,10*ROW('Hygiene Data'!E145)))</f>
        <v/>
      </c>
      <c r="DU151" s="281" t="str">
        <f ca="true">+IF(OFFSET('Hygiene Data'!$F$11,0,10*ROW('Hygiene Data'!F145))="","",OFFSET('Hygiene Data'!$F$11,0,10*ROW('Hygiene Data'!F145)))</f>
        <v/>
      </c>
      <c r="DV151" s="281" t="str">
        <f ca="true">+IF(OFFSET('Hygiene Data'!$F$12,0,10*ROW('Hygiene Data'!F145))="","",OFFSET('Hygiene Data'!$F$12,0,10*ROW('Hygiene Data'!F145)))</f>
        <v/>
      </c>
      <c r="DW151" s="281" t="str">
        <f ca="true">+IF(OFFSET('Hygiene Data'!$F$13,0,10*ROW('Hygiene Data'!F145))="","",OFFSET('Hygiene Data'!$F$13,0,10*ROW('Hygiene Data'!F145)))</f>
        <v/>
      </c>
      <c r="DX151" s="281" t="str">
        <f ca="true">+IF(OFFSET('Hygiene Data'!$G$11,0,10*ROW('Hygiene Data'!G145))="","",OFFSET('Hygiene Data'!$G$11,0,10*ROW('Hygiene Data'!G145)))</f>
        <v/>
      </c>
      <c r="DY151" s="281" t="str">
        <f ca="true">+IF(OFFSET('Hygiene Data'!$G$12,0,10*ROW('Hygiene Data'!G145))="","",OFFSET('Hygiene Data'!$G$12,0,10*ROW('Hygiene Data'!G145)))</f>
        <v/>
      </c>
      <c r="DZ151" s="281" t="str">
        <f ca="true">+IF(OFFSET('Hygiene Data'!$G$13,0,10*ROW('Hygiene Data'!G145))="","",OFFSET('Hygiene Data'!$G$13,0,10*ROW('Hygiene Data'!G145)))</f>
        <v/>
      </c>
      <c r="EA151" s="281" t="str">
        <f ca="true">+IF(OFFSET('Hygiene Data'!$H$11,0,10*ROW('Hygiene Data'!H145))="","",OFFSET('Hygiene Data'!$H$11,0,10*ROW('Hygiene Data'!H145)))</f>
        <v/>
      </c>
      <c r="EB151" s="281" t="str">
        <f ca="true">+IF(OFFSET('Hygiene Data'!$H$12,0,10*ROW('Hygiene Data'!H145))="","",OFFSET('Hygiene Data'!$H$12,0,10*ROW('Hygiene Data'!H145)))</f>
        <v/>
      </c>
      <c r="EC151" s="281" t="str">
        <f ca="true">+IF(OFFSET('Hygiene Data'!$H$13,0,10*ROW('Hygiene Data'!H145))="","",OFFSET('Hygiene Data'!$H$13,0,10*ROW('Hygiene Data'!H145)))</f>
        <v/>
      </c>
      <c r="ED151" s="281" t="str">
        <f ca="true">+IF(OFFSET('Hygiene Data'!$I$11,0,10*ROW('Hygiene Data'!I145))="","",OFFSET('Hygiene Data'!$I$11,0,10*ROW('Hygiene Data'!I145)))</f>
        <v/>
      </c>
      <c r="EE151" s="281" t="str">
        <f ca="true">+IF(OFFSET('Hygiene Data'!$I$12,0,10*ROW('Hygiene Data'!I145))="","",OFFSET('Hygiene Data'!$I$12,0,10*ROW('Hygiene Data'!I145)))</f>
        <v/>
      </c>
      <c r="EF151" s="281"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7"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1"/>
      <c r="BS152" s="281" t="str">
        <f ca="true">+IF(OFFSET('Water Data'!$D$27,0,10*ROW('Water Data'!D146))="","",OFFSET('Water Data'!$D$27,0,10*ROW('Water Data'!D146)))</f>
        <v/>
      </c>
      <c r="BT152" s="281" t="str">
        <f ca="true">+IF(OFFSET('Water Data'!$D$28,0,10*ROW('Water Data'!D146))="","",OFFSET('Water Data'!$D$28,0,10*ROW('Water Data'!D146)))</f>
        <v/>
      </c>
      <c r="BU152" s="281" t="str">
        <f ca="true">+IF(OFFSET('Water Data'!$D$29,0,10*ROW('Water Data'!D146))="","",OFFSET('Water Data'!$D$29,0,10*ROW('Water Data'!D146)))</f>
        <v/>
      </c>
      <c r="BV152" s="281" t="str">
        <f ca="true">+IF(OFFSET('Water Data'!$E$27,0,10*ROW('Water Data'!E146))="","",OFFSET('Water Data'!$E$27,0,10*ROW('Water Data'!E146)))</f>
        <v/>
      </c>
      <c r="BW152" s="281" t="str">
        <f ca="true">+IF(OFFSET('Water Data'!$E$28,0,10*ROW('Water Data'!E146))="","",OFFSET('Water Data'!$E$28,0,10*ROW('Water Data'!E146)))</f>
        <v/>
      </c>
      <c r="BX152" s="281" t="str">
        <f ca="true">+IF(OFFSET('Water Data'!$E$29,0,10*ROW('Water Data'!E146))="","",OFFSET('Water Data'!$E$29,0,10*ROW('Water Data'!E146)))</f>
        <v/>
      </c>
      <c r="BY152" s="281" t="str">
        <f ca="true">+IF(OFFSET('Water Data'!$F$27,0,10*ROW('Water Data'!F146))="","",OFFSET('Water Data'!$F$27,0,10*ROW('Water Data'!F146)))</f>
        <v/>
      </c>
      <c r="BZ152" s="281" t="str">
        <f ca="true">+IF(OFFSET('Water Data'!$F$28,0,10*ROW('Water Data'!F146))="","",OFFSET('Water Data'!$F$28,0,10*ROW('Water Data'!F146)))</f>
        <v/>
      </c>
      <c r="CA152" s="281" t="str">
        <f ca="true">+IF(OFFSET('Water Data'!$F$29,0,10*ROW('Water Data'!F146))="","",OFFSET('Water Data'!$F$29,0,10*ROW('Water Data'!F146)))</f>
        <v/>
      </c>
      <c r="CB152" s="281" t="str">
        <f ca="true">+IF(OFFSET('Water Data'!$G$27,0,10*ROW('Water Data'!G146))="","",OFFSET('Water Data'!$G$27,0,10*ROW('Water Data'!G146)))</f>
        <v/>
      </c>
      <c r="CC152" s="281" t="str">
        <f ca="true">+IF(OFFSET('Water Data'!$G$28,0,10*ROW('Water Data'!G146))="","",OFFSET('Water Data'!$G$28,0,10*ROW('Water Data'!G146)))</f>
        <v/>
      </c>
      <c r="CD152" s="281" t="str">
        <f ca="true">+IF(OFFSET('Water Data'!$G$29,0,10*ROW('Water Data'!G146))="","",OFFSET('Water Data'!$G$29,0,10*ROW('Water Data'!G146)))</f>
        <v/>
      </c>
      <c r="CE152" s="281" t="str">
        <f ca="true">+IF(OFFSET('Water Data'!$H$27,0,10*ROW('Water Data'!H146))="","",OFFSET('Water Data'!$H$27,0,10*ROW('Water Data'!H146)))</f>
        <v/>
      </c>
      <c r="CF152" s="281" t="str">
        <f ca="true">+IF(OFFSET('Water Data'!$H$28,0,10*ROW('Water Data'!H146))="","",OFFSET('Water Data'!$H$28,0,10*ROW('Water Data'!H146)))</f>
        <v/>
      </c>
      <c r="CG152" s="281" t="str">
        <f ca="true">+IF(OFFSET('Water Data'!$H$29,0,10*ROW('Water Data'!H146))="","",OFFSET('Water Data'!$H$29,0,10*ROW('Water Data'!H146)))</f>
        <v/>
      </c>
      <c r="CH152" s="281" t="str">
        <f ca="true">+IF(OFFSET('Water Data'!$I$27,0,10*ROW('Water Data'!I146))="","",OFFSET('Water Data'!$I$27,0,10*ROW('Water Data'!I146)))</f>
        <v/>
      </c>
      <c r="CI152" s="281" t="str">
        <f ca="true">+IF(OFFSET('Water Data'!$I$28,0,10*ROW('Water Data'!I146))="","",OFFSET('Water Data'!$I$28,0,10*ROW('Water Data'!I146)))</f>
        <v/>
      </c>
      <c r="CJ152" s="281" t="str">
        <f ca="true">+IF(OFFSET('Water Data'!$I$29,0,10*ROW('Water Data'!I146))="","",OFFSET('Water Data'!$I$29,0,10*ROW('Water Data'!I146)))</f>
        <v/>
      </c>
      <c r="CK152" s="281" t="str">
        <f ca="true">+IF(OFFSET('Sanitation Data'!$D$28,0,10*ROW('Sanitation Data'!D146))="","",OFFSET('Sanitation Data'!$D$28,0,10*ROW('Sanitation Data'!D146)))</f>
        <v/>
      </c>
      <c r="CL152" s="281" t="str">
        <f ca="true">+IF(OFFSET('Sanitation Data'!$D$29,0,10*ROW('Sanitation Data'!D146))="","",OFFSET('Sanitation Data'!$D$29,0,10*ROW('Sanitation Data'!D146)))</f>
        <v/>
      </c>
      <c r="CM152" s="281" t="str">
        <f ca="true">+IF(OFFSET('Sanitation Data'!$D$30,0,10*ROW('Sanitation Data'!D146))="","",OFFSET('Sanitation Data'!$D$30,0,10*ROW('Sanitation Data'!D146)))</f>
        <v/>
      </c>
      <c r="CN152" s="281" t="str">
        <f ca="true">+IF(OFFSET('Sanitation Data'!$D$31,0,10*ROW('Sanitation Data'!D146))="","",OFFSET('Sanitation Data'!$D$31,0,10*ROW('Sanitation Data'!D146)))</f>
        <v/>
      </c>
      <c r="CO152" s="281" t="str">
        <f ca="true">+IF(OFFSET('Sanitation Data'!$D$32,0,10*ROW('Sanitation Data'!D146))="","",OFFSET('Sanitation Data'!$D$32,0,10*ROW('Sanitation Data'!D146)))</f>
        <v/>
      </c>
      <c r="CP152" s="281" t="str">
        <f ca="true">+IF(OFFSET('Sanitation Data'!$E$28,0,10*ROW('Sanitation Data'!E146))="","",OFFSET('Sanitation Data'!$E$28,0,10*ROW('Sanitation Data'!E146)))</f>
        <v/>
      </c>
      <c r="CQ152" s="281" t="str">
        <f ca="true">+IF(OFFSET('Sanitation Data'!$E$29,0,10*ROW('Sanitation Data'!E146))="","",OFFSET('Sanitation Data'!$E$29,0,10*ROW('Sanitation Data'!E146)))</f>
        <v/>
      </c>
      <c r="CR152" s="281" t="str">
        <f ca="true">+IF(OFFSET('Sanitation Data'!$E$30,0,10*ROW('Sanitation Data'!E146))="","",OFFSET('Sanitation Data'!$E$30,0,10*ROW('Sanitation Data'!E146)))</f>
        <v/>
      </c>
      <c r="CS152" s="281" t="str">
        <f ca="true">+IF(OFFSET('Sanitation Data'!$E$31,0,10*ROW('Sanitation Data'!E146))="","",OFFSET('Sanitation Data'!$E$31,0,10*ROW('Sanitation Data'!E146)))</f>
        <v/>
      </c>
      <c r="CT152" s="281" t="str">
        <f ca="true">+IF(OFFSET('Sanitation Data'!$E$32,0,10*ROW('Sanitation Data'!E146))="","",OFFSET('Sanitation Data'!$E$32,0,10*ROW('Sanitation Data'!E146)))</f>
        <v/>
      </c>
      <c r="CU152" s="281" t="str">
        <f ca="true">+IF(OFFSET('Sanitation Data'!$F$28,0,10*ROW('Sanitation Data'!F146))="","",OFFSET('Sanitation Data'!$F$28,0,10*ROW('Sanitation Data'!F146)))</f>
        <v/>
      </c>
      <c r="CV152" s="281" t="str">
        <f ca="true">+IF(OFFSET('Sanitation Data'!$F$29,0,10*ROW('Sanitation Data'!F146))="","",OFFSET('Sanitation Data'!$F$29,0,10*ROW('Sanitation Data'!F146)))</f>
        <v/>
      </c>
      <c r="CW152" s="281" t="str">
        <f ca="true">+IF(OFFSET('Sanitation Data'!$F$30,0,10*ROW('Sanitation Data'!F146))="","",OFFSET('Sanitation Data'!$F$30,0,10*ROW('Sanitation Data'!F146)))</f>
        <v/>
      </c>
      <c r="CX152" s="281" t="str">
        <f ca="true">+IF(OFFSET('Sanitation Data'!$F$31,0,10*ROW('Sanitation Data'!F146))="","",OFFSET('Sanitation Data'!$F$31,0,10*ROW('Sanitation Data'!F146)))</f>
        <v/>
      </c>
      <c r="CY152" s="281" t="str">
        <f ca="true">+IF(OFFSET('Sanitation Data'!$F$32,0,10*ROW('Sanitation Data'!F146))="","",OFFSET('Sanitation Data'!$F$32,0,10*ROW('Sanitation Data'!F146)))</f>
        <v/>
      </c>
      <c r="CZ152" s="281" t="str">
        <f ca="true">+IF(OFFSET('Sanitation Data'!$G$28,0,10*ROW('Sanitation Data'!G146))="","",OFFSET('Sanitation Data'!$G$28,0,10*ROW('Sanitation Data'!G146)))</f>
        <v/>
      </c>
      <c r="DA152" s="281" t="str">
        <f ca="true">+IF(OFFSET('Sanitation Data'!$G$29,0,10*ROW('Sanitation Data'!G146))="","",OFFSET('Sanitation Data'!$G$29,0,10*ROW('Sanitation Data'!G146)))</f>
        <v/>
      </c>
      <c r="DB152" s="281" t="str">
        <f ca="true">+IF(OFFSET('Sanitation Data'!$G$30,0,10*ROW('Sanitation Data'!G146))="","",OFFSET('Sanitation Data'!$G$30,0,10*ROW('Sanitation Data'!G146)))</f>
        <v/>
      </c>
      <c r="DC152" s="281" t="str">
        <f ca="true">+IF(OFFSET('Sanitation Data'!$G$31,0,10*ROW('Sanitation Data'!G146))="","",OFFSET('Sanitation Data'!$G$31,0,10*ROW('Sanitation Data'!G146)))</f>
        <v/>
      </c>
      <c r="DD152" s="281" t="str">
        <f ca="true">+IF(OFFSET('Sanitation Data'!$G$32,0,10*ROW('Sanitation Data'!G146))="","",OFFSET('Sanitation Data'!$G$32,0,10*ROW('Sanitation Data'!G146)))</f>
        <v/>
      </c>
      <c r="DE152" s="281" t="str">
        <f ca="true">+IF(OFFSET('Sanitation Data'!$H$28,0,10*ROW('Sanitation Data'!H146))="","",OFFSET('Sanitation Data'!$H$28,0,10*ROW('Sanitation Data'!H146)))</f>
        <v/>
      </c>
      <c r="DF152" s="281" t="str">
        <f ca="true">+IF(OFFSET('Sanitation Data'!$H$29,0,10*ROW('Sanitation Data'!H146))="","",OFFSET('Sanitation Data'!$H$29,0,10*ROW('Sanitation Data'!H146)))</f>
        <v/>
      </c>
      <c r="DG152" s="281" t="str">
        <f ca="true">+IF(OFFSET('Sanitation Data'!$H$30,0,10*ROW('Sanitation Data'!H146))="","",OFFSET('Sanitation Data'!$H$30,0,10*ROW('Sanitation Data'!H146)))</f>
        <v/>
      </c>
      <c r="DH152" s="281" t="str">
        <f ca="true">+IF(OFFSET('Sanitation Data'!$H$31,0,10*ROW('Sanitation Data'!H146))="","",OFFSET('Sanitation Data'!$H$31,0,10*ROW('Sanitation Data'!H146)))</f>
        <v/>
      </c>
      <c r="DI152" s="281" t="str">
        <f ca="true">+IF(OFFSET('Sanitation Data'!$H$32,0,10*ROW('Sanitation Data'!H146))="","",OFFSET('Sanitation Data'!$H$32,0,10*ROW('Sanitation Data'!H146)))</f>
        <v/>
      </c>
      <c r="DJ152" s="281" t="str">
        <f ca="true">+IF(OFFSET('Sanitation Data'!$I$28,0,10*ROW('Sanitation Data'!I146))="","",OFFSET('Sanitation Data'!$I$28,0,10*ROW('Sanitation Data'!I146)))</f>
        <v/>
      </c>
      <c r="DK152" s="281" t="str">
        <f ca="true">+IF(OFFSET('Sanitation Data'!$I$29,0,10*ROW('Sanitation Data'!I146))="","",OFFSET('Sanitation Data'!$I$29,0,10*ROW('Sanitation Data'!I146)))</f>
        <v/>
      </c>
      <c r="DL152" s="281" t="str">
        <f ca="true">+IF(OFFSET('Sanitation Data'!$I$30,0,10*ROW('Sanitation Data'!I146))="","",OFFSET('Sanitation Data'!$I$30,0,10*ROW('Sanitation Data'!I146)))</f>
        <v/>
      </c>
      <c r="DM152" s="281" t="str">
        <f ca="true">+IF(OFFSET('Sanitation Data'!$I$31,0,10*ROW('Sanitation Data'!I146))="","",OFFSET('Sanitation Data'!$I$31,0,10*ROW('Sanitation Data'!I146)))</f>
        <v/>
      </c>
      <c r="DN152" s="281" t="str">
        <f ca="true">+IF(OFFSET('Sanitation Data'!$I$32,0,10*ROW('Sanitation Data'!I146))="","",OFFSET('Sanitation Data'!$I$32,0,10*ROW('Sanitation Data'!I146)))</f>
        <v/>
      </c>
      <c r="DO152" s="281" t="str">
        <f ca="true">+IF(OFFSET('Hygiene Data'!$D$11,0,10*ROW('Hygiene Data'!D146))="","",OFFSET('Hygiene Data'!$D$11,0,10*ROW('Hygiene Data'!D146)))</f>
        <v/>
      </c>
      <c r="DP152" s="281" t="str">
        <f ca="true">+IF(OFFSET('Hygiene Data'!$D$12,0,10*ROW('Hygiene Data'!D146))="","",OFFSET('Hygiene Data'!$D$12,0,10*ROW('Hygiene Data'!D146)))</f>
        <v/>
      </c>
      <c r="DQ152" s="281" t="str">
        <f ca="true">+IF(OFFSET('Hygiene Data'!$D$13,0,10*ROW('Hygiene Data'!D146))="","",OFFSET('Hygiene Data'!$D$13,0,10*ROW('Hygiene Data'!D146)))</f>
        <v/>
      </c>
      <c r="DR152" s="281" t="str">
        <f ca="true">+IF(OFFSET('Hygiene Data'!$E$11,0,10*ROW('Hygiene Data'!E146))="","",OFFSET('Hygiene Data'!$E$11,0,10*ROW('Hygiene Data'!E146)))</f>
        <v/>
      </c>
      <c r="DS152" s="281" t="str">
        <f ca="true">+IF(OFFSET('Hygiene Data'!$E$12,0,10*ROW('Hygiene Data'!E146))="","",OFFSET('Hygiene Data'!$E$12,0,10*ROW('Hygiene Data'!E146)))</f>
        <v/>
      </c>
      <c r="DT152" s="281" t="str">
        <f ca="true">+IF(OFFSET('Hygiene Data'!$E$13,0,10*ROW('Hygiene Data'!E146))="","",OFFSET('Hygiene Data'!$E$13,0,10*ROW('Hygiene Data'!E146)))</f>
        <v/>
      </c>
      <c r="DU152" s="281" t="str">
        <f ca="true">+IF(OFFSET('Hygiene Data'!$F$11,0,10*ROW('Hygiene Data'!F146))="","",OFFSET('Hygiene Data'!$F$11,0,10*ROW('Hygiene Data'!F146)))</f>
        <v/>
      </c>
      <c r="DV152" s="281" t="str">
        <f ca="true">+IF(OFFSET('Hygiene Data'!$F$12,0,10*ROW('Hygiene Data'!F146))="","",OFFSET('Hygiene Data'!$F$12,0,10*ROW('Hygiene Data'!F146)))</f>
        <v/>
      </c>
      <c r="DW152" s="281" t="str">
        <f ca="true">+IF(OFFSET('Hygiene Data'!$F$13,0,10*ROW('Hygiene Data'!F146))="","",OFFSET('Hygiene Data'!$F$13,0,10*ROW('Hygiene Data'!F146)))</f>
        <v/>
      </c>
      <c r="DX152" s="281" t="str">
        <f ca="true">+IF(OFFSET('Hygiene Data'!$G$11,0,10*ROW('Hygiene Data'!G146))="","",OFFSET('Hygiene Data'!$G$11,0,10*ROW('Hygiene Data'!G146)))</f>
        <v/>
      </c>
      <c r="DY152" s="281" t="str">
        <f ca="true">+IF(OFFSET('Hygiene Data'!$G$12,0,10*ROW('Hygiene Data'!G146))="","",OFFSET('Hygiene Data'!$G$12,0,10*ROW('Hygiene Data'!G146)))</f>
        <v/>
      </c>
      <c r="DZ152" s="281" t="str">
        <f ca="true">+IF(OFFSET('Hygiene Data'!$G$13,0,10*ROW('Hygiene Data'!G146))="","",OFFSET('Hygiene Data'!$G$13,0,10*ROW('Hygiene Data'!G146)))</f>
        <v/>
      </c>
      <c r="EA152" s="281" t="str">
        <f ca="true">+IF(OFFSET('Hygiene Data'!$H$11,0,10*ROW('Hygiene Data'!H146))="","",OFFSET('Hygiene Data'!$H$11,0,10*ROW('Hygiene Data'!H146)))</f>
        <v/>
      </c>
      <c r="EB152" s="281" t="str">
        <f ca="true">+IF(OFFSET('Hygiene Data'!$H$12,0,10*ROW('Hygiene Data'!H146))="","",OFFSET('Hygiene Data'!$H$12,0,10*ROW('Hygiene Data'!H146)))</f>
        <v/>
      </c>
      <c r="EC152" s="281" t="str">
        <f ca="true">+IF(OFFSET('Hygiene Data'!$H$13,0,10*ROW('Hygiene Data'!H146))="","",OFFSET('Hygiene Data'!$H$13,0,10*ROW('Hygiene Data'!H146)))</f>
        <v/>
      </c>
      <c r="ED152" s="281" t="str">
        <f ca="true">+IF(OFFSET('Hygiene Data'!$I$11,0,10*ROW('Hygiene Data'!I146))="","",OFFSET('Hygiene Data'!$I$11,0,10*ROW('Hygiene Data'!I146)))</f>
        <v/>
      </c>
      <c r="EE152" s="281" t="str">
        <f ca="true">+IF(OFFSET('Hygiene Data'!$I$12,0,10*ROW('Hygiene Data'!I146))="","",OFFSET('Hygiene Data'!$I$12,0,10*ROW('Hygiene Data'!I146)))</f>
        <v/>
      </c>
      <c r="EF152" s="281"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7"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1"/>
      <c r="BS153" s="281" t="str">
        <f ca="true">+IF(OFFSET('Water Data'!$D$27,0,10*ROW('Water Data'!D147))="","",OFFSET('Water Data'!$D$27,0,10*ROW('Water Data'!D147)))</f>
        <v/>
      </c>
      <c r="BT153" s="281" t="str">
        <f ca="true">+IF(OFFSET('Water Data'!$D$28,0,10*ROW('Water Data'!D147))="","",OFFSET('Water Data'!$D$28,0,10*ROW('Water Data'!D147)))</f>
        <v/>
      </c>
      <c r="BU153" s="281" t="str">
        <f ca="true">+IF(OFFSET('Water Data'!$D$29,0,10*ROW('Water Data'!D147))="","",OFFSET('Water Data'!$D$29,0,10*ROW('Water Data'!D147)))</f>
        <v/>
      </c>
      <c r="BV153" s="281" t="str">
        <f ca="true">+IF(OFFSET('Water Data'!$E$27,0,10*ROW('Water Data'!E147))="","",OFFSET('Water Data'!$E$27,0,10*ROW('Water Data'!E147)))</f>
        <v/>
      </c>
      <c r="BW153" s="281" t="str">
        <f ca="true">+IF(OFFSET('Water Data'!$E$28,0,10*ROW('Water Data'!E147))="","",OFFSET('Water Data'!$E$28,0,10*ROW('Water Data'!E147)))</f>
        <v/>
      </c>
      <c r="BX153" s="281" t="str">
        <f ca="true">+IF(OFFSET('Water Data'!$E$29,0,10*ROW('Water Data'!E147))="","",OFFSET('Water Data'!$E$29,0,10*ROW('Water Data'!E147)))</f>
        <v/>
      </c>
      <c r="BY153" s="281" t="str">
        <f ca="true">+IF(OFFSET('Water Data'!$F$27,0,10*ROW('Water Data'!F147))="","",OFFSET('Water Data'!$F$27,0,10*ROW('Water Data'!F147)))</f>
        <v/>
      </c>
      <c r="BZ153" s="281" t="str">
        <f ca="true">+IF(OFFSET('Water Data'!$F$28,0,10*ROW('Water Data'!F147))="","",OFFSET('Water Data'!$F$28,0,10*ROW('Water Data'!F147)))</f>
        <v/>
      </c>
      <c r="CA153" s="281" t="str">
        <f ca="true">+IF(OFFSET('Water Data'!$F$29,0,10*ROW('Water Data'!F147))="","",OFFSET('Water Data'!$F$29,0,10*ROW('Water Data'!F147)))</f>
        <v/>
      </c>
      <c r="CB153" s="281" t="str">
        <f ca="true">+IF(OFFSET('Water Data'!$G$27,0,10*ROW('Water Data'!G147))="","",OFFSET('Water Data'!$G$27,0,10*ROW('Water Data'!G147)))</f>
        <v/>
      </c>
      <c r="CC153" s="281" t="str">
        <f ca="true">+IF(OFFSET('Water Data'!$G$28,0,10*ROW('Water Data'!G147))="","",OFFSET('Water Data'!$G$28,0,10*ROW('Water Data'!G147)))</f>
        <v/>
      </c>
      <c r="CD153" s="281" t="str">
        <f ca="true">+IF(OFFSET('Water Data'!$G$29,0,10*ROW('Water Data'!G147))="","",OFFSET('Water Data'!$G$29,0,10*ROW('Water Data'!G147)))</f>
        <v/>
      </c>
      <c r="CE153" s="281" t="str">
        <f ca="true">+IF(OFFSET('Water Data'!$H$27,0,10*ROW('Water Data'!H147))="","",OFFSET('Water Data'!$H$27,0,10*ROW('Water Data'!H147)))</f>
        <v/>
      </c>
      <c r="CF153" s="281" t="str">
        <f ca="true">+IF(OFFSET('Water Data'!$H$28,0,10*ROW('Water Data'!H147))="","",OFFSET('Water Data'!$H$28,0,10*ROW('Water Data'!H147)))</f>
        <v/>
      </c>
      <c r="CG153" s="281" t="str">
        <f ca="true">+IF(OFFSET('Water Data'!$H$29,0,10*ROW('Water Data'!H147))="","",OFFSET('Water Data'!$H$29,0,10*ROW('Water Data'!H147)))</f>
        <v/>
      </c>
      <c r="CH153" s="281" t="str">
        <f ca="true">+IF(OFFSET('Water Data'!$I$27,0,10*ROW('Water Data'!I147))="","",OFFSET('Water Data'!$I$27,0,10*ROW('Water Data'!I147)))</f>
        <v/>
      </c>
      <c r="CI153" s="281" t="str">
        <f ca="true">+IF(OFFSET('Water Data'!$I$28,0,10*ROW('Water Data'!I147))="","",OFFSET('Water Data'!$I$28,0,10*ROW('Water Data'!I147)))</f>
        <v/>
      </c>
      <c r="CJ153" s="281" t="str">
        <f ca="true">+IF(OFFSET('Water Data'!$I$29,0,10*ROW('Water Data'!I147))="","",OFFSET('Water Data'!$I$29,0,10*ROW('Water Data'!I147)))</f>
        <v/>
      </c>
      <c r="CK153" s="281" t="str">
        <f ca="true">+IF(OFFSET('Sanitation Data'!$D$28,0,10*ROW('Sanitation Data'!D147))="","",OFFSET('Sanitation Data'!$D$28,0,10*ROW('Sanitation Data'!D147)))</f>
        <v/>
      </c>
      <c r="CL153" s="281" t="str">
        <f ca="true">+IF(OFFSET('Sanitation Data'!$D$29,0,10*ROW('Sanitation Data'!D147))="","",OFFSET('Sanitation Data'!$D$29,0,10*ROW('Sanitation Data'!D147)))</f>
        <v/>
      </c>
      <c r="CM153" s="281" t="str">
        <f ca="true">+IF(OFFSET('Sanitation Data'!$D$30,0,10*ROW('Sanitation Data'!D147))="","",OFFSET('Sanitation Data'!$D$30,0,10*ROW('Sanitation Data'!D147)))</f>
        <v/>
      </c>
      <c r="CN153" s="281" t="str">
        <f ca="true">+IF(OFFSET('Sanitation Data'!$D$31,0,10*ROW('Sanitation Data'!D147))="","",OFFSET('Sanitation Data'!$D$31,0,10*ROW('Sanitation Data'!D147)))</f>
        <v/>
      </c>
      <c r="CO153" s="281" t="str">
        <f ca="true">+IF(OFFSET('Sanitation Data'!$D$32,0,10*ROW('Sanitation Data'!D147))="","",OFFSET('Sanitation Data'!$D$32,0,10*ROW('Sanitation Data'!D147)))</f>
        <v/>
      </c>
      <c r="CP153" s="281" t="str">
        <f ca="true">+IF(OFFSET('Sanitation Data'!$E$28,0,10*ROW('Sanitation Data'!E147))="","",OFFSET('Sanitation Data'!$E$28,0,10*ROW('Sanitation Data'!E147)))</f>
        <v/>
      </c>
      <c r="CQ153" s="281" t="str">
        <f ca="true">+IF(OFFSET('Sanitation Data'!$E$29,0,10*ROW('Sanitation Data'!E147))="","",OFFSET('Sanitation Data'!$E$29,0,10*ROW('Sanitation Data'!E147)))</f>
        <v/>
      </c>
      <c r="CR153" s="281" t="str">
        <f ca="true">+IF(OFFSET('Sanitation Data'!$E$30,0,10*ROW('Sanitation Data'!E147))="","",OFFSET('Sanitation Data'!$E$30,0,10*ROW('Sanitation Data'!E147)))</f>
        <v/>
      </c>
      <c r="CS153" s="281" t="str">
        <f ca="true">+IF(OFFSET('Sanitation Data'!$E$31,0,10*ROW('Sanitation Data'!E147))="","",OFFSET('Sanitation Data'!$E$31,0,10*ROW('Sanitation Data'!E147)))</f>
        <v/>
      </c>
      <c r="CT153" s="281" t="str">
        <f ca="true">+IF(OFFSET('Sanitation Data'!$E$32,0,10*ROW('Sanitation Data'!E147))="","",OFFSET('Sanitation Data'!$E$32,0,10*ROW('Sanitation Data'!E147)))</f>
        <v/>
      </c>
      <c r="CU153" s="281" t="str">
        <f ca="true">+IF(OFFSET('Sanitation Data'!$F$28,0,10*ROW('Sanitation Data'!F147))="","",OFFSET('Sanitation Data'!$F$28,0,10*ROW('Sanitation Data'!F147)))</f>
        <v/>
      </c>
      <c r="CV153" s="281" t="str">
        <f ca="true">+IF(OFFSET('Sanitation Data'!$F$29,0,10*ROW('Sanitation Data'!F147))="","",OFFSET('Sanitation Data'!$F$29,0,10*ROW('Sanitation Data'!F147)))</f>
        <v/>
      </c>
      <c r="CW153" s="281" t="str">
        <f ca="true">+IF(OFFSET('Sanitation Data'!$F$30,0,10*ROW('Sanitation Data'!F147))="","",OFFSET('Sanitation Data'!$F$30,0,10*ROW('Sanitation Data'!F147)))</f>
        <v/>
      </c>
      <c r="CX153" s="281" t="str">
        <f ca="true">+IF(OFFSET('Sanitation Data'!$F$31,0,10*ROW('Sanitation Data'!F147))="","",OFFSET('Sanitation Data'!$F$31,0,10*ROW('Sanitation Data'!F147)))</f>
        <v/>
      </c>
      <c r="CY153" s="281" t="str">
        <f ca="true">+IF(OFFSET('Sanitation Data'!$F$32,0,10*ROW('Sanitation Data'!F147))="","",OFFSET('Sanitation Data'!$F$32,0,10*ROW('Sanitation Data'!F147)))</f>
        <v/>
      </c>
      <c r="CZ153" s="281" t="str">
        <f ca="true">+IF(OFFSET('Sanitation Data'!$G$28,0,10*ROW('Sanitation Data'!G147))="","",OFFSET('Sanitation Data'!$G$28,0,10*ROW('Sanitation Data'!G147)))</f>
        <v/>
      </c>
      <c r="DA153" s="281" t="str">
        <f ca="true">+IF(OFFSET('Sanitation Data'!$G$29,0,10*ROW('Sanitation Data'!G147))="","",OFFSET('Sanitation Data'!$G$29,0,10*ROW('Sanitation Data'!G147)))</f>
        <v/>
      </c>
      <c r="DB153" s="281" t="str">
        <f ca="true">+IF(OFFSET('Sanitation Data'!$G$30,0,10*ROW('Sanitation Data'!G147))="","",OFFSET('Sanitation Data'!$G$30,0,10*ROW('Sanitation Data'!G147)))</f>
        <v/>
      </c>
      <c r="DC153" s="281" t="str">
        <f ca="true">+IF(OFFSET('Sanitation Data'!$G$31,0,10*ROW('Sanitation Data'!G147))="","",OFFSET('Sanitation Data'!$G$31,0,10*ROW('Sanitation Data'!G147)))</f>
        <v/>
      </c>
      <c r="DD153" s="281" t="str">
        <f ca="true">+IF(OFFSET('Sanitation Data'!$G$32,0,10*ROW('Sanitation Data'!G147))="","",OFFSET('Sanitation Data'!$G$32,0,10*ROW('Sanitation Data'!G147)))</f>
        <v/>
      </c>
      <c r="DE153" s="281" t="str">
        <f ca="true">+IF(OFFSET('Sanitation Data'!$H$28,0,10*ROW('Sanitation Data'!H147))="","",OFFSET('Sanitation Data'!$H$28,0,10*ROW('Sanitation Data'!H147)))</f>
        <v/>
      </c>
      <c r="DF153" s="281" t="str">
        <f ca="true">+IF(OFFSET('Sanitation Data'!$H$29,0,10*ROW('Sanitation Data'!H147))="","",OFFSET('Sanitation Data'!$H$29,0,10*ROW('Sanitation Data'!H147)))</f>
        <v/>
      </c>
      <c r="DG153" s="281" t="str">
        <f ca="true">+IF(OFFSET('Sanitation Data'!$H$30,0,10*ROW('Sanitation Data'!H147))="","",OFFSET('Sanitation Data'!$H$30,0,10*ROW('Sanitation Data'!H147)))</f>
        <v/>
      </c>
      <c r="DH153" s="281" t="str">
        <f ca="true">+IF(OFFSET('Sanitation Data'!$H$31,0,10*ROW('Sanitation Data'!H147))="","",OFFSET('Sanitation Data'!$H$31,0,10*ROW('Sanitation Data'!H147)))</f>
        <v/>
      </c>
      <c r="DI153" s="281" t="str">
        <f ca="true">+IF(OFFSET('Sanitation Data'!$H$32,0,10*ROW('Sanitation Data'!H147))="","",OFFSET('Sanitation Data'!$H$32,0,10*ROW('Sanitation Data'!H147)))</f>
        <v/>
      </c>
      <c r="DJ153" s="281" t="str">
        <f ca="true">+IF(OFFSET('Sanitation Data'!$I$28,0,10*ROW('Sanitation Data'!I147))="","",OFFSET('Sanitation Data'!$I$28,0,10*ROW('Sanitation Data'!I147)))</f>
        <v/>
      </c>
      <c r="DK153" s="281" t="str">
        <f ca="true">+IF(OFFSET('Sanitation Data'!$I$29,0,10*ROW('Sanitation Data'!I147))="","",OFFSET('Sanitation Data'!$I$29,0,10*ROW('Sanitation Data'!I147)))</f>
        <v/>
      </c>
      <c r="DL153" s="281" t="str">
        <f ca="true">+IF(OFFSET('Sanitation Data'!$I$30,0,10*ROW('Sanitation Data'!I147))="","",OFFSET('Sanitation Data'!$I$30,0,10*ROW('Sanitation Data'!I147)))</f>
        <v/>
      </c>
      <c r="DM153" s="281" t="str">
        <f ca="true">+IF(OFFSET('Sanitation Data'!$I$31,0,10*ROW('Sanitation Data'!I147))="","",OFFSET('Sanitation Data'!$I$31,0,10*ROW('Sanitation Data'!I147)))</f>
        <v/>
      </c>
      <c r="DN153" s="281" t="str">
        <f ca="true">+IF(OFFSET('Sanitation Data'!$I$32,0,10*ROW('Sanitation Data'!I147))="","",OFFSET('Sanitation Data'!$I$32,0,10*ROW('Sanitation Data'!I147)))</f>
        <v/>
      </c>
      <c r="DO153" s="281" t="str">
        <f ca="true">+IF(OFFSET('Hygiene Data'!$D$11,0,10*ROW('Hygiene Data'!D147))="","",OFFSET('Hygiene Data'!$D$11,0,10*ROW('Hygiene Data'!D147)))</f>
        <v/>
      </c>
      <c r="DP153" s="281" t="str">
        <f ca="true">+IF(OFFSET('Hygiene Data'!$D$12,0,10*ROW('Hygiene Data'!D147))="","",OFFSET('Hygiene Data'!$D$12,0,10*ROW('Hygiene Data'!D147)))</f>
        <v/>
      </c>
      <c r="DQ153" s="281" t="str">
        <f ca="true">+IF(OFFSET('Hygiene Data'!$D$13,0,10*ROW('Hygiene Data'!D147))="","",OFFSET('Hygiene Data'!$D$13,0,10*ROW('Hygiene Data'!D147)))</f>
        <v/>
      </c>
      <c r="DR153" s="281" t="str">
        <f ca="true">+IF(OFFSET('Hygiene Data'!$E$11,0,10*ROW('Hygiene Data'!E147))="","",OFFSET('Hygiene Data'!$E$11,0,10*ROW('Hygiene Data'!E147)))</f>
        <v/>
      </c>
      <c r="DS153" s="281" t="str">
        <f ca="true">+IF(OFFSET('Hygiene Data'!$E$12,0,10*ROW('Hygiene Data'!E147))="","",OFFSET('Hygiene Data'!$E$12,0,10*ROW('Hygiene Data'!E147)))</f>
        <v/>
      </c>
      <c r="DT153" s="281" t="str">
        <f ca="true">+IF(OFFSET('Hygiene Data'!$E$13,0,10*ROW('Hygiene Data'!E147))="","",OFFSET('Hygiene Data'!$E$13,0,10*ROW('Hygiene Data'!E147)))</f>
        <v/>
      </c>
      <c r="DU153" s="281" t="str">
        <f ca="true">+IF(OFFSET('Hygiene Data'!$F$11,0,10*ROW('Hygiene Data'!F147))="","",OFFSET('Hygiene Data'!$F$11,0,10*ROW('Hygiene Data'!F147)))</f>
        <v/>
      </c>
      <c r="DV153" s="281" t="str">
        <f ca="true">+IF(OFFSET('Hygiene Data'!$F$12,0,10*ROW('Hygiene Data'!F147))="","",OFFSET('Hygiene Data'!$F$12,0,10*ROW('Hygiene Data'!F147)))</f>
        <v/>
      </c>
      <c r="DW153" s="281" t="str">
        <f ca="true">+IF(OFFSET('Hygiene Data'!$F$13,0,10*ROW('Hygiene Data'!F147))="","",OFFSET('Hygiene Data'!$F$13,0,10*ROW('Hygiene Data'!F147)))</f>
        <v/>
      </c>
      <c r="DX153" s="281" t="str">
        <f ca="true">+IF(OFFSET('Hygiene Data'!$G$11,0,10*ROW('Hygiene Data'!G147))="","",OFFSET('Hygiene Data'!$G$11,0,10*ROW('Hygiene Data'!G147)))</f>
        <v/>
      </c>
      <c r="DY153" s="281" t="str">
        <f ca="true">+IF(OFFSET('Hygiene Data'!$G$12,0,10*ROW('Hygiene Data'!G147))="","",OFFSET('Hygiene Data'!$G$12,0,10*ROW('Hygiene Data'!G147)))</f>
        <v/>
      </c>
      <c r="DZ153" s="281" t="str">
        <f ca="true">+IF(OFFSET('Hygiene Data'!$G$13,0,10*ROW('Hygiene Data'!G147))="","",OFFSET('Hygiene Data'!$G$13,0,10*ROW('Hygiene Data'!G147)))</f>
        <v/>
      </c>
      <c r="EA153" s="281" t="str">
        <f ca="true">+IF(OFFSET('Hygiene Data'!$H$11,0,10*ROW('Hygiene Data'!H147))="","",OFFSET('Hygiene Data'!$H$11,0,10*ROW('Hygiene Data'!H147)))</f>
        <v/>
      </c>
      <c r="EB153" s="281" t="str">
        <f ca="true">+IF(OFFSET('Hygiene Data'!$H$12,0,10*ROW('Hygiene Data'!H147))="","",OFFSET('Hygiene Data'!$H$12,0,10*ROW('Hygiene Data'!H147)))</f>
        <v/>
      </c>
      <c r="EC153" s="281" t="str">
        <f ca="true">+IF(OFFSET('Hygiene Data'!$H$13,0,10*ROW('Hygiene Data'!H147))="","",OFFSET('Hygiene Data'!$H$13,0,10*ROW('Hygiene Data'!H147)))</f>
        <v/>
      </c>
      <c r="ED153" s="281" t="str">
        <f ca="true">+IF(OFFSET('Hygiene Data'!$I$11,0,10*ROW('Hygiene Data'!I147))="","",OFFSET('Hygiene Data'!$I$11,0,10*ROW('Hygiene Data'!I147)))</f>
        <v/>
      </c>
      <c r="EE153" s="281" t="str">
        <f ca="true">+IF(OFFSET('Hygiene Data'!$I$12,0,10*ROW('Hygiene Data'!I147))="","",OFFSET('Hygiene Data'!$I$12,0,10*ROW('Hygiene Data'!I147)))</f>
        <v/>
      </c>
      <c r="EF153" s="281"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7"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1"/>
      <c r="BS154" s="281" t="str">
        <f ca="true">+IF(OFFSET('Water Data'!$D$27,0,10*ROW('Water Data'!D148))="","",OFFSET('Water Data'!$D$27,0,10*ROW('Water Data'!D148)))</f>
        <v/>
      </c>
      <c r="BT154" s="281" t="str">
        <f ca="true">+IF(OFFSET('Water Data'!$D$28,0,10*ROW('Water Data'!D148))="","",OFFSET('Water Data'!$D$28,0,10*ROW('Water Data'!D148)))</f>
        <v/>
      </c>
      <c r="BU154" s="281" t="str">
        <f ca="true">+IF(OFFSET('Water Data'!$D$29,0,10*ROW('Water Data'!D148))="","",OFFSET('Water Data'!$D$29,0,10*ROW('Water Data'!D148)))</f>
        <v/>
      </c>
      <c r="BV154" s="281" t="str">
        <f ca="true">+IF(OFFSET('Water Data'!$E$27,0,10*ROW('Water Data'!E148))="","",OFFSET('Water Data'!$E$27,0,10*ROW('Water Data'!E148)))</f>
        <v/>
      </c>
      <c r="BW154" s="281" t="str">
        <f ca="true">+IF(OFFSET('Water Data'!$E$28,0,10*ROW('Water Data'!E148))="","",OFFSET('Water Data'!$E$28,0,10*ROW('Water Data'!E148)))</f>
        <v/>
      </c>
      <c r="BX154" s="281" t="str">
        <f ca="true">+IF(OFFSET('Water Data'!$E$29,0,10*ROW('Water Data'!E148))="","",OFFSET('Water Data'!$E$29,0,10*ROW('Water Data'!E148)))</f>
        <v/>
      </c>
      <c r="BY154" s="281" t="str">
        <f ca="true">+IF(OFFSET('Water Data'!$F$27,0,10*ROW('Water Data'!F148))="","",OFFSET('Water Data'!$F$27,0,10*ROW('Water Data'!F148)))</f>
        <v/>
      </c>
      <c r="BZ154" s="281" t="str">
        <f ca="true">+IF(OFFSET('Water Data'!$F$28,0,10*ROW('Water Data'!F148))="","",OFFSET('Water Data'!$F$28,0,10*ROW('Water Data'!F148)))</f>
        <v/>
      </c>
      <c r="CA154" s="281" t="str">
        <f ca="true">+IF(OFFSET('Water Data'!$F$29,0,10*ROW('Water Data'!F148))="","",OFFSET('Water Data'!$F$29,0,10*ROW('Water Data'!F148)))</f>
        <v/>
      </c>
      <c r="CB154" s="281" t="str">
        <f ca="true">+IF(OFFSET('Water Data'!$G$27,0,10*ROW('Water Data'!G148))="","",OFFSET('Water Data'!$G$27,0,10*ROW('Water Data'!G148)))</f>
        <v/>
      </c>
      <c r="CC154" s="281" t="str">
        <f ca="true">+IF(OFFSET('Water Data'!$G$28,0,10*ROW('Water Data'!G148))="","",OFFSET('Water Data'!$G$28,0,10*ROW('Water Data'!G148)))</f>
        <v/>
      </c>
      <c r="CD154" s="281" t="str">
        <f ca="true">+IF(OFFSET('Water Data'!$G$29,0,10*ROW('Water Data'!G148))="","",OFFSET('Water Data'!$G$29,0,10*ROW('Water Data'!G148)))</f>
        <v/>
      </c>
      <c r="CE154" s="281" t="str">
        <f ca="true">+IF(OFFSET('Water Data'!$H$27,0,10*ROW('Water Data'!H148))="","",OFFSET('Water Data'!$H$27,0,10*ROW('Water Data'!H148)))</f>
        <v/>
      </c>
      <c r="CF154" s="281" t="str">
        <f ca="true">+IF(OFFSET('Water Data'!$H$28,0,10*ROW('Water Data'!H148))="","",OFFSET('Water Data'!$H$28,0,10*ROW('Water Data'!H148)))</f>
        <v/>
      </c>
      <c r="CG154" s="281" t="str">
        <f ca="true">+IF(OFFSET('Water Data'!$H$29,0,10*ROW('Water Data'!H148))="","",OFFSET('Water Data'!$H$29,0,10*ROW('Water Data'!H148)))</f>
        <v/>
      </c>
      <c r="CH154" s="281" t="str">
        <f ca="true">+IF(OFFSET('Water Data'!$I$27,0,10*ROW('Water Data'!I148))="","",OFFSET('Water Data'!$I$27,0,10*ROW('Water Data'!I148)))</f>
        <v/>
      </c>
      <c r="CI154" s="281" t="str">
        <f ca="true">+IF(OFFSET('Water Data'!$I$28,0,10*ROW('Water Data'!I148))="","",OFFSET('Water Data'!$I$28,0,10*ROW('Water Data'!I148)))</f>
        <v/>
      </c>
      <c r="CJ154" s="281" t="str">
        <f ca="true">+IF(OFFSET('Water Data'!$I$29,0,10*ROW('Water Data'!I148))="","",OFFSET('Water Data'!$I$29,0,10*ROW('Water Data'!I148)))</f>
        <v/>
      </c>
      <c r="CK154" s="281" t="str">
        <f ca="true">+IF(OFFSET('Sanitation Data'!$D$28,0,10*ROW('Sanitation Data'!D148))="","",OFFSET('Sanitation Data'!$D$28,0,10*ROW('Sanitation Data'!D148)))</f>
        <v/>
      </c>
      <c r="CL154" s="281" t="str">
        <f ca="true">+IF(OFFSET('Sanitation Data'!$D$29,0,10*ROW('Sanitation Data'!D148))="","",OFFSET('Sanitation Data'!$D$29,0,10*ROW('Sanitation Data'!D148)))</f>
        <v/>
      </c>
      <c r="CM154" s="281" t="str">
        <f ca="true">+IF(OFFSET('Sanitation Data'!$D$30,0,10*ROW('Sanitation Data'!D148))="","",OFFSET('Sanitation Data'!$D$30,0,10*ROW('Sanitation Data'!D148)))</f>
        <v/>
      </c>
      <c r="CN154" s="281" t="str">
        <f ca="true">+IF(OFFSET('Sanitation Data'!$D$31,0,10*ROW('Sanitation Data'!D148))="","",OFFSET('Sanitation Data'!$D$31,0,10*ROW('Sanitation Data'!D148)))</f>
        <v/>
      </c>
      <c r="CO154" s="281" t="str">
        <f ca="true">+IF(OFFSET('Sanitation Data'!$D$32,0,10*ROW('Sanitation Data'!D148))="","",OFFSET('Sanitation Data'!$D$32,0,10*ROW('Sanitation Data'!D148)))</f>
        <v/>
      </c>
      <c r="CP154" s="281" t="str">
        <f ca="true">+IF(OFFSET('Sanitation Data'!$E$28,0,10*ROW('Sanitation Data'!E148))="","",OFFSET('Sanitation Data'!$E$28,0,10*ROW('Sanitation Data'!E148)))</f>
        <v/>
      </c>
      <c r="CQ154" s="281" t="str">
        <f ca="true">+IF(OFFSET('Sanitation Data'!$E$29,0,10*ROW('Sanitation Data'!E148))="","",OFFSET('Sanitation Data'!$E$29,0,10*ROW('Sanitation Data'!E148)))</f>
        <v/>
      </c>
      <c r="CR154" s="281" t="str">
        <f ca="true">+IF(OFFSET('Sanitation Data'!$E$30,0,10*ROW('Sanitation Data'!E148))="","",OFFSET('Sanitation Data'!$E$30,0,10*ROW('Sanitation Data'!E148)))</f>
        <v/>
      </c>
      <c r="CS154" s="281" t="str">
        <f ca="true">+IF(OFFSET('Sanitation Data'!$E$31,0,10*ROW('Sanitation Data'!E148))="","",OFFSET('Sanitation Data'!$E$31,0,10*ROW('Sanitation Data'!E148)))</f>
        <v/>
      </c>
      <c r="CT154" s="281" t="str">
        <f ca="true">+IF(OFFSET('Sanitation Data'!$E$32,0,10*ROW('Sanitation Data'!E148))="","",OFFSET('Sanitation Data'!$E$32,0,10*ROW('Sanitation Data'!E148)))</f>
        <v/>
      </c>
      <c r="CU154" s="281" t="str">
        <f ca="true">+IF(OFFSET('Sanitation Data'!$F$28,0,10*ROW('Sanitation Data'!F148))="","",OFFSET('Sanitation Data'!$F$28,0,10*ROW('Sanitation Data'!F148)))</f>
        <v/>
      </c>
      <c r="CV154" s="281" t="str">
        <f ca="true">+IF(OFFSET('Sanitation Data'!$F$29,0,10*ROW('Sanitation Data'!F148))="","",OFFSET('Sanitation Data'!$F$29,0,10*ROW('Sanitation Data'!F148)))</f>
        <v/>
      </c>
      <c r="CW154" s="281" t="str">
        <f ca="true">+IF(OFFSET('Sanitation Data'!$F$30,0,10*ROW('Sanitation Data'!F148))="","",OFFSET('Sanitation Data'!$F$30,0,10*ROW('Sanitation Data'!F148)))</f>
        <v/>
      </c>
      <c r="CX154" s="281" t="str">
        <f ca="true">+IF(OFFSET('Sanitation Data'!$F$31,0,10*ROW('Sanitation Data'!F148))="","",OFFSET('Sanitation Data'!$F$31,0,10*ROW('Sanitation Data'!F148)))</f>
        <v/>
      </c>
      <c r="CY154" s="281" t="str">
        <f ca="true">+IF(OFFSET('Sanitation Data'!$F$32,0,10*ROW('Sanitation Data'!F148))="","",OFFSET('Sanitation Data'!$F$32,0,10*ROW('Sanitation Data'!F148)))</f>
        <v/>
      </c>
      <c r="CZ154" s="281" t="str">
        <f ca="true">+IF(OFFSET('Sanitation Data'!$G$28,0,10*ROW('Sanitation Data'!G148))="","",OFFSET('Sanitation Data'!$G$28,0,10*ROW('Sanitation Data'!G148)))</f>
        <v/>
      </c>
      <c r="DA154" s="281" t="str">
        <f ca="true">+IF(OFFSET('Sanitation Data'!$G$29,0,10*ROW('Sanitation Data'!G148))="","",OFFSET('Sanitation Data'!$G$29,0,10*ROW('Sanitation Data'!G148)))</f>
        <v/>
      </c>
      <c r="DB154" s="281" t="str">
        <f ca="true">+IF(OFFSET('Sanitation Data'!$G$30,0,10*ROW('Sanitation Data'!G148))="","",OFFSET('Sanitation Data'!$G$30,0,10*ROW('Sanitation Data'!G148)))</f>
        <v/>
      </c>
      <c r="DC154" s="281" t="str">
        <f ca="true">+IF(OFFSET('Sanitation Data'!$G$31,0,10*ROW('Sanitation Data'!G148))="","",OFFSET('Sanitation Data'!$G$31,0,10*ROW('Sanitation Data'!G148)))</f>
        <v/>
      </c>
      <c r="DD154" s="281" t="str">
        <f ca="true">+IF(OFFSET('Sanitation Data'!$G$32,0,10*ROW('Sanitation Data'!G148))="","",OFFSET('Sanitation Data'!$G$32,0,10*ROW('Sanitation Data'!G148)))</f>
        <v/>
      </c>
      <c r="DE154" s="281" t="str">
        <f ca="true">+IF(OFFSET('Sanitation Data'!$H$28,0,10*ROW('Sanitation Data'!H148))="","",OFFSET('Sanitation Data'!$H$28,0,10*ROW('Sanitation Data'!H148)))</f>
        <v/>
      </c>
      <c r="DF154" s="281" t="str">
        <f ca="true">+IF(OFFSET('Sanitation Data'!$H$29,0,10*ROW('Sanitation Data'!H148))="","",OFFSET('Sanitation Data'!$H$29,0,10*ROW('Sanitation Data'!H148)))</f>
        <v/>
      </c>
      <c r="DG154" s="281" t="str">
        <f ca="true">+IF(OFFSET('Sanitation Data'!$H$30,0,10*ROW('Sanitation Data'!H148))="","",OFFSET('Sanitation Data'!$H$30,0,10*ROW('Sanitation Data'!H148)))</f>
        <v/>
      </c>
      <c r="DH154" s="281" t="str">
        <f ca="true">+IF(OFFSET('Sanitation Data'!$H$31,0,10*ROW('Sanitation Data'!H148))="","",OFFSET('Sanitation Data'!$H$31,0,10*ROW('Sanitation Data'!H148)))</f>
        <v/>
      </c>
      <c r="DI154" s="281" t="str">
        <f ca="true">+IF(OFFSET('Sanitation Data'!$H$32,0,10*ROW('Sanitation Data'!H148))="","",OFFSET('Sanitation Data'!$H$32,0,10*ROW('Sanitation Data'!H148)))</f>
        <v/>
      </c>
      <c r="DJ154" s="281" t="str">
        <f ca="true">+IF(OFFSET('Sanitation Data'!$I$28,0,10*ROW('Sanitation Data'!I148))="","",OFFSET('Sanitation Data'!$I$28,0,10*ROW('Sanitation Data'!I148)))</f>
        <v/>
      </c>
      <c r="DK154" s="281" t="str">
        <f ca="true">+IF(OFFSET('Sanitation Data'!$I$29,0,10*ROW('Sanitation Data'!I148))="","",OFFSET('Sanitation Data'!$I$29,0,10*ROW('Sanitation Data'!I148)))</f>
        <v/>
      </c>
      <c r="DL154" s="281" t="str">
        <f ca="true">+IF(OFFSET('Sanitation Data'!$I$30,0,10*ROW('Sanitation Data'!I148))="","",OFFSET('Sanitation Data'!$I$30,0,10*ROW('Sanitation Data'!I148)))</f>
        <v/>
      </c>
      <c r="DM154" s="281" t="str">
        <f ca="true">+IF(OFFSET('Sanitation Data'!$I$31,0,10*ROW('Sanitation Data'!I148))="","",OFFSET('Sanitation Data'!$I$31,0,10*ROW('Sanitation Data'!I148)))</f>
        <v/>
      </c>
      <c r="DN154" s="281" t="str">
        <f ca="true">+IF(OFFSET('Sanitation Data'!$I$32,0,10*ROW('Sanitation Data'!I148))="","",OFFSET('Sanitation Data'!$I$32,0,10*ROW('Sanitation Data'!I148)))</f>
        <v/>
      </c>
      <c r="DO154" s="281" t="str">
        <f ca="true">+IF(OFFSET('Hygiene Data'!$D$11,0,10*ROW('Hygiene Data'!D148))="","",OFFSET('Hygiene Data'!$D$11,0,10*ROW('Hygiene Data'!D148)))</f>
        <v/>
      </c>
      <c r="DP154" s="281" t="str">
        <f ca="true">+IF(OFFSET('Hygiene Data'!$D$12,0,10*ROW('Hygiene Data'!D148))="","",OFFSET('Hygiene Data'!$D$12,0,10*ROW('Hygiene Data'!D148)))</f>
        <v/>
      </c>
      <c r="DQ154" s="281" t="str">
        <f ca="true">+IF(OFFSET('Hygiene Data'!$D$13,0,10*ROW('Hygiene Data'!D148))="","",OFFSET('Hygiene Data'!$D$13,0,10*ROW('Hygiene Data'!D148)))</f>
        <v/>
      </c>
      <c r="DR154" s="281" t="str">
        <f ca="true">+IF(OFFSET('Hygiene Data'!$E$11,0,10*ROW('Hygiene Data'!E148))="","",OFFSET('Hygiene Data'!$E$11,0,10*ROW('Hygiene Data'!E148)))</f>
        <v/>
      </c>
      <c r="DS154" s="281" t="str">
        <f ca="true">+IF(OFFSET('Hygiene Data'!$E$12,0,10*ROW('Hygiene Data'!E148))="","",OFFSET('Hygiene Data'!$E$12,0,10*ROW('Hygiene Data'!E148)))</f>
        <v/>
      </c>
      <c r="DT154" s="281" t="str">
        <f ca="true">+IF(OFFSET('Hygiene Data'!$E$13,0,10*ROW('Hygiene Data'!E148))="","",OFFSET('Hygiene Data'!$E$13,0,10*ROW('Hygiene Data'!E148)))</f>
        <v/>
      </c>
      <c r="DU154" s="281" t="str">
        <f ca="true">+IF(OFFSET('Hygiene Data'!$F$11,0,10*ROW('Hygiene Data'!F148))="","",OFFSET('Hygiene Data'!$F$11,0,10*ROW('Hygiene Data'!F148)))</f>
        <v/>
      </c>
      <c r="DV154" s="281" t="str">
        <f ca="true">+IF(OFFSET('Hygiene Data'!$F$12,0,10*ROW('Hygiene Data'!F148))="","",OFFSET('Hygiene Data'!$F$12,0,10*ROW('Hygiene Data'!F148)))</f>
        <v/>
      </c>
      <c r="DW154" s="281" t="str">
        <f ca="true">+IF(OFFSET('Hygiene Data'!$F$13,0,10*ROW('Hygiene Data'!F148))="","",OFFSET('Hygiene Data'!$F$13,0,10*ROW('Hygiene Data'!F148)))</f>
        <v/>
      </c>
      <c r="DX154" s="281" t="str">
        <f ca="true">+IF(OFFSET('Hygiene Data'!$G$11,0,10*ROW('Hygiene Data'!G148))="","",OFFSET('Hygiene Data'!$G$11,0,10*ROW('Hygiene Data'!G148)))</f>
        <v/>
      </c>
      <c r="DY154" s="281" t="str">
        <f ca="true">+IF(OFFSET('Hygiene Data'!$G$12,0,10*ROW('Hygiene Data'!G148))="","",OFFSET('Hygiene Data'!$G$12,0,10*ROW('Hygiene Data'!G148)))</f>
        <v/>
      </c>
      <c r="DZ154" s="281" t="str">
        <f ca="true">+IF(OFFSET('Hygiene Data'!$G$13,0,10*ROW('Hygiene Data'!G148))="","",OFFSET('Hygiene Data'!$G$13,0,10*ROW('Hygiene Data'!G148)))</f>
        <v/>
      </c>
      <c r="EA154" s="281" t="str">
        <f ca="true">+IF(OFFSET('Hygiene Data'!$H$11,0,10*ROW('Hygiene Data'!H148))="","",OFFSET('Hygiene Data'!$H$11,0,10*ROW('Hygiene Data'!H148)))</f>
        <v/>
      </c>
      <c r="EB154" s="281" t="str">
        <f ca="true">+IF(OFFSET('Hygiene Data'!$H$12,0,10*ROW('Hygiene Data'!H148))="","",OFFSET('Hygiene Data'!$H$12,0,10*ROW('Hygiene Data'!H148)))</f>
        <v/>
      </c>
      <c r="EC154" s="281" t="str">
        <f ca="true">+IF(OFFSET('Hygiene Data'!$H$13,0,10*ROW('Hygiene Data'!H148))="","",OFFSET('Hygiene Data'!$H$13,0,10*ROW('Hygiene Data'!H148)))</f>
        <v/>
      </c>
      <c r="ED154" s="281" t="str">
        <f ca="true">+IF(OFFSET('Hygiene Data'!$I$11,0,10*ROW('Hygiene Data'!I148))="","",OFFSET('Hygiene Data'!$I$11,0,10*ROW('Hygiene Data'!I148)))</f>
        <v/>
      </c>
      <c r="EE154" s="281" t="str">
        <f ca="true">+IF(OFFSET('Hygiene Data'!$I$12,0,10*ROW('Hygiene Data'!I148))="","",OFFSET('Hygiene Data'!$I$12,0,10*ROW('Hygiene Data'!I148)))</f>
        <v/>
      </c>
      <c r="EF154" s="281"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7"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1"/>
      <c r="BS155" s="281" t="str">
        <f ca="true">+IF(OFFSET('Water Data'!$D$27,0,10*ROW('Water Data'!D149))="","",OFFSET('Water Data'!$D$27,0,10*ROW('Water Data'!D149)))</f>
        <v/>
      </c>
      <c r="BT155" s="281" t="str">
        <f ca="true">+IF(OFFSET('Water Data'!$D$28,0,10*ROW('Water Data'!D149))="","",OFFSET('Water Data'!$D$28,0,10*ROW('Water Data'!D149)))</f>
        <v/>
      </c>
      <c r="BU155" s="281" t="str">
        <f ca="true">+IF(OFFSET('Water Data'!$D$29,0,10*ROW('Water Data'!D149))="","",OFFSET('Water Data'!$D$29,0,10*ROW('Water Data'!D149)))</f>
        <v/>
      </c>
      <c r="BV155" s="281" t="str">
        <f ca="true">+IF(OFFSET('Water Data'!$E$27,0,10*ROW('Water Data'!E149))="","",OFFSET('Water Data'!$E$27,0,10*ROW('Water Data'!E149)))</f>
        <v/>
      </c>
      <c r="BW155" s="281" t="str">
        <f ca="true">+IF(OFFSET('Water Data'!$E$28,0,10*ROW('Water Data'!E149))="","",OFFSET('Water Data'!$E$28,0,10*ROW('Water Data'!E149)))</f>
        <v/>
      </c>
      <c r="BX155" s="281" t="str">
        <f ca="true">+IF(OFFSET('Water Data'!$E$29,0,10*ROW('Water Data'!E149))="","",OFFSET('Water Data'!$E$29,0,10*ROW('Water Data'!E149)))</f>
        <v/>
      </c>
      <c r="BY155" s="281" t="str">
        <f ca="true">+IF(OFFSET('Water Data'!$F$27,0,10*ROW('Water Data'!F149))="","",OFFSET('Water Data'!$F$27,0,10*ROW('Water Data'!F149)))</f>
        <v/>
      </c>
      <c r="BZ155" s="281" t="str">
        <f ca="true">+IF(OFFSET('Water Data'!$F$28,0,10*ROW('Water Data'!F149))="","",OFFSET('Water Data'!$F$28,0,10*ROW('Water Data'!F149)))</f>
        <v/>
      </c>
      <c r="CA155" s="281" t="str">
        <f ca="true">+IF(OFFSET('Water Data'!$F$29,0,10*ROW('Water Data'!F149))="","",OFFSET('Water Data'!$F$29,0,10*ROW('Water Data'!F149)))</f>
        <v/>
      </c>
      <c r="CB155" s="281" t="str">
        <f ca="true">+IF(OFFSET('Water Data'!$G$27,0,10*ROW('Water Data'!G149))="","",OFFSET('Water Data'!$G$27,0,10*ROW('Water Data'!G149)))</f>
        <v/>
      </c>
      <c r="CC155" s="281" t="str">
        <f ca="true">+IF(OFFSET('Water Data'!$G$28,0,10*ROW('Water Data'!G149))="","",OFFSET('Water Data'!$G$28,0,10*ROW('Water Data'!G149)))</f>
        <v/>
      </c>
      <c r="CD155" s="281" t="str">
        <f ca="true">+IF(OFFSET('Water Data'!$G$29,0,10*ROW('Water Data'!G149))="","",OFFSET('Water Data'!$G$29,0,10*ROW('Water Data'!G149)))</f>
        <v/>
      </c>
      <c r="CE155" s="281" t="str">
        <f ca="true">+IF(OFFSET('Water Data'!$H$27,0,10*ROW('Water Data'!H149))="","",OFFSET('Water Data'!$H$27,0,10*ROW('Water Data'!H149)))</f>
        <v/>
      </c>
      <c r="CF155" s="281" t="str">
        <f ca="true">+IF(OFFSET('Water Data'!$H$28,0,10*ROW('Water Data'!H149))="","",OFFSET('Water Data'!$H$28,0,10*ROW('Water Data'!H149)))</f>
        <v/>
      </c>
      <c r="CG155" s="281" t="str">
        <f ca="true">+IF(OFFSET('Water Data'!$H$29,0,10*ROW('Water Data'!H149))="","",OFFSET('Water Data'!$H$29,0,10*ROW('Water Data'!H149)))</f>
        <v/>
      </c>
      <c r="CH155" s="281" t="str">
        <f ca="true">+IF(OFFSET('Water Data'!$I$27,0,10*ROW('Water Data'!I149))="","",OFFSET('Water Data'!$I$27,0,10*ROW('Water Data'!I149)))</f>
        <v/>
      </c>
      <c r="CI155" s="281" t="str">
        <f ca="true">+IF(OFFSET('Water Data'!$I$28,0,10*ROW('Water Data'!I149))="","",OFFSET('Water Data'!$I$28,0,10*ROW('Water Data'!I149)))</f>
        <v/>
      </c>
      <c r="CJ155" s="281" t="str">
        <f ca="true">+IF(OFFSET('Water Data'!$I$29,0,10*ROW('Water Data'!I149))="","",OFFSET('Water Data'!$I$29,0,10*ROW('Water Data'!I149)))</f>
        <v/>
      </c>
      <c r="CK155" s="281" t="str">
        <f ca="true">+IF(OFFSET('Sanitation Data'!$D$28,0,10*ROW('Sanitation Data'!D149))="","",OFFSET('Sanitation Data'!$D$28,0,10*ROW('Sanitation Data'!D149)))</f>
        <v/>
      </c>
      <c r="CL155" s="281" t="str">
        <f ca="true">+IF(OFFSET('Sanitation Data'!$D$29,0,10*ROW('Sanitation Data'!D149))="","",OFFSET('Sanitation Data'!$D$29,0,10*ROW('Sanitation Data'!D149)))</f>
        <v/>
      </c>
      <c r="CM155" s="281" t="str">
        <f ca="true">+IF(OFFSET('Sanitation Data'!$D$30,0,10*ROW('Sanitation Data'!D149))="","",OFFSET('Sanitation Data'!$D$30,0,10*ROW('Sanitation Data'!D149)))</f>
        <v/>
      </c>
      <c r="CN155" s="281" t="str">
        <f ca="true">+IF(OFFSET('Sanitation Data'!$D$31,0,10*ROW('Sanitation Data'!D149))="","",OFFSET('Sanitation Data'!$D$31,0,10*ROW('Sanitation Data'!D149)))</f>
        <v/>
      </c>
      <c r="CO155" s="281" t="str">
        <f ca="true">+IF(OFFSET('Sanitation Data'!$D$32,0,10*ROW('Sanitation Data'!D149))="","",OFFSET('Sanitation Data'!$D$32,0,10*ROW('Sanitation Data'!D149)))</f>
        <v/>
      </c>
      <c r="CP155" s="281" t="str">
        <f ca="true">+IF(OFFSET('Sanitation Data'!$E$28,0,10*ROW('Sanitation Data'!E149))="","",OFFSET('Sanitation Data'!$E$28,0,10*ROW('Sanitation Data'!E149)))</f>
        <v/>
      </c>
      <c r="CQ155" s="281" t="str">
        <f ca="true">+IF(OFFSET('Sanitation Data'!$E$29,0,10*ROW('Sanitation Data'!E149))="","",OFFSET('Sanitation Data'!$E$29,0,10*ROW('Sanitation Data'!E149)))</f>
        <v/>
      </c>
      <c r="CR155" s="281" t="str">
        <f ca="true">+IF(OFFSET('Sanitation Data'!$E$30,0,10*ROW('Sanitation Data'!E149))="","",OFFSET('Sanitation Data'!$E$30,0,10*ROW('Sanitation Data'!E149)))</f>
        <v/>
      </c>
      <c r="CS155" s="281" t="str">
        <f ca="true">+IF(OFFSET('Sanitation Data'!$E$31,0,10*ROW('Sanitation Data'!E149))="","",OFFSET('Sanitation Data'!$E$31,0,10*ROW('Sanitation Data'!E149)))</f>
        <v/>
      </c>
      <c r="CT155" s="281" t="str">
        <f ca="true">+IF(OFFSET('Sanitation Data'!$E$32,0,10*ROW('Sanitation Data'!E149))="","",OFFSET('Sanitation Data'!$E$32,0,10*ROW('Sanitation Data'!E149)))</f>
        <v/>
      </c>
      <c r="CU155" s="281" t="str">
        <f ca="true">+IF(OFFSET('Sanitation Data'!$F$28,0,10*ROW('Sanitation Data'!F149))="","",OFFSET('Sanitation Data'!$F$28,0,10*ROW('Sanitation Data'!F149)))</f>
        <v/>
      </c>
      <c r="CV155" s="281" t="str">
        <f ca="true">+IF(OFFSET('Sanitation Data'!$F$29,0,10*ROW('Sanitation Data'!F149))="","",OFFSET('Sanitation Data'!$F$29,0,10*ROW('Sanitation Data'!F149)))</f>
        <v/>
      </c>
      <c r="CW155" s="281" t="str">
        <f ca="true">+IF(OFFSET('Sanitation Data'!$F$30,0,10*ROW('Sanitation Data'!F149))="","",OFFSET('Sanitation Data'!$F$30,0,10*ROW('Sanitation Data'!F149)))</f>
        <v/>
      </c>
      <c r="CX155" s="281" t="str">
        <f ca="true">+IF(OFFSET('Sanitation Data'!$F$31,0,10*ROW('Sanitation Data'!F149))="","",OFFSET('Sanitation Data'!$F$31,0,10*ROW('Sanitation Data'!F149)))</f>
        <v/>
      </c>
      <c r="CY155" s="281" t="str">
        <f ca="true">+IF(OFFSET('Sanitation Data'!$F$32,0,10*ROW('Sanitation Data'!F149))="","",OFFSET('Sanitation Data'!$F$32,0,10*ROW('Sanitation Data'!F149)))</f>
        <v/>
      </c>
      <c r="CZ155" s="281" t="str">
        <f ca="true">+IF(OFFSET('Sanitation Data'!$G$28,0,10*ROW('Sanitation Data'!G149))="","",OFFSET('Sanitation Data'!$G$28,0,10*ROW('Sanitation Data'!G149)))</f>
        <v/>
      </c>
      <c r="DA155" s="281" t="str">
        <f ca="true">+IF(OFFSET('Sanitation Data'!$G$29,0,10*ROW('Sanitation Data'!G149))="","",OFFSET('Sanitation Data'!$G$29,0,10*ROW('Sanitation Data'!G149)))</f>
        <v/>
      </c>
      <c r="DB155" s="281" t="str">
        <f ca="true">+IF(OFFSET('Sanitation Data'!$G$30,0,10*ROW('Sanitation Data'!G149))="","",OFFSET('Sanitation Data'!$G$30,0,10*ROW('Sanitation Data'!G149)))</f>
        <v/>
      </c>
      <c r="DC155" s="281" t="str">
        <f ca="true">+IF(OFFSET('Sanitation Data'!$G$31,0,10*ROW('Sanitation Data'!G149))="","",OFFSET('Sanitation Data'!$G$31,0,10*ROW('Sanitation Data'!G149)))</f>
        <v/>
      </c>
      <c r="DD155" s="281" t="str">
        <f ca="true">+IF(OFFSET('Sanitation Data'!$G$32,0,10*ROW('Sanitation Data'!G149))="","",OFFSET('Sanitation Data'!$G$32,0,10*ROW('Sanitation Data'!G149)))</f>
        <v/>
      </c>
      <c r="DE155" s="281" t="str">
        <f ca="true">+IF(OFFSET('Sanitation Data'!$H$28,0,10*ROW('Sanitation Data'!H149))="","",OFFSET('Sanitation Data'!$H$28,0,10*ROW('Sanitation Data'!H149)))</f>
        <v/>
      </c>
      <c r="DF155" s="281" t="str">
        <f ca="true">+IF(OFFSET('Sanitation Data'!$H$29,0,10*ROW('Sanitation Data'!H149))="","",OFFSET('Sanitation Data'!$H$29,0,10*ROW('Sanitation Data'!H149)))</f>
        <v/>
      </c>
      <c r="DG155" s="281" t="str">
        <f ca="true">+IF(OFFSET('Sanitation Data'!$H$30,0,10*ROW('Sanitation Data'!H149))="","",OFFSET('Sanitation Data'!$H$30,0,10*ROW('Sanitation Data'!H149)))</f>
        <v/>
      </c>
      <c r="DH155" s="281" t="str">
        <f ca="true">+IF(OFFSET('Sanitation Data'!$H$31,0,10*ROW('Sanitation Data'!H149))="","",OFFSET('Sanitation Data'!$H$31,0,10*ROW('Sanitation Data'!H149)))</f>
        <v/>
      </c>
      <c r="DI155" s="281" t="str">
        <f ca="true">+IF(OFFSET('Sanitation Data'!$H$32,0,10*ROW('Sanitation Data'!H149))="","",OFFSET('Sanitation Data'!$H$32,0,10*ROW('Sanitation Data'!H149)))</f>
        <v/>
      </c>
      <c r="DJ155" s="281" t="str">
        <f ca="true">+IF(OFFSET('Sanitation Data'!$I$28,0,10*ROW('Sanitation Data'!I149))="","",OFFSET('Sanitation Data'!$I$28,0,10*ROW('Sanitation Data'!I149)))</f>
        <v/>
      </c>
      <c r="DK155" s="281" t="str">
        <f ca="true">+IF(OFFSET('Sanitation Data'!$I$29,0,10*ROW('Sanitation Data'!I149))="","",OFFSET('Sanitation Data'!$I$29,0,10*ROW('Sanitation Data'!I149)))</f>
        <v/>
      </c>
      <c r="DL155" s="281" t="str">
        <f ca="true">+IF(OFFSET('Sanitation Data'!$I$30,0,10*ROW('Sanitation Data'!I149))="","",OFFSET('Sanitation Data'!$I$30,0,10*ROW('Sanitation Data'!I149)))</f>
        <v/>
      </c>
      <c r="DM155" s="281" t="str">
        <f ca="true">+IF(OFFSET('Sanitation Data'!$I$31,0,10*ROW('Sanitation Data'!I149))="","",OFFSET('Sanitation Data'!$I$31,0,10*ROW('Sanitation Data'!I149)))</f>
        <v/>
      </c>
      <c r="DN155" s="281" t="str">
        <f ca="true">+IF(OFFSET('Sanitation Data'!$I$32,0,10*ROW('Sanitation Data'!I149))="","",OFFSET('Sanitation Data'!$I$32,0,10*ROW('Sanitation Data'!I149)))</f>
        <v/>
      </c>
      <c r="DO155" s="281" t="str">
        <f ca="true">+IF(OFFSET('Hygiene Data'!$D$11,0,10*ROW('Hygiene Data'!D149))="","",OFFSET('Hygiene Data'!$D$11,0,10*ROW('Hygiene Data'!D149)))</f>
        <v/>
      </c>
      <c r="DP155" s="281" t="str">
        <f ca="true">+IF(OFFSET('Hygiene Data'!$D$12,0,10*ROW('Hygiene Data'!D149))="","",OFFSET('Hygiene Data'!$D$12,0,10*ROW('Hygiene Data'!D149)))</f>
        <v/>
      </c>
      <c r="DQ155" s="281" t="str">
        <f ca="true">+IF(OFFSET('Hygiene Data'!$D$13,0,10*ROW('Hygiene Data'!D149))="","",OFFSET('Hygiene Data'!$D$13,0,10*ROW('Hygiene Data'!D149)))</f>
        <v/>
      </c>
      <c r="DR155" s="281" t="str">
        <f ca="true">+IF(OFFSET('Hygiene Data'!$E$11,0,10*ROW('Hygiene Data'!E149))="","",OFFSET('Hygiene Data'!$E$11,0,10*ROW('Hygiene Data'!E149)))</f>
        <v/>
      </c>
      <c r="DS155" s="281" t="str">
        <f ca="true">+IF(OFFSET('Hygiene Data'!$E$12,0,10*ROW('Hygiene Data'!E149))="","",OFFSET('Hygiene Data'!$E$12,0,10*ROW('Hygiene Data'!E149)))</f>
        <v/>
      </c>
      <c r="DT155" s="281" t="str">
        <f ca="true">+IF(OFFSET('Hygiene Data'!$E$13,0,10*ROW('Hygiene Data'!E149))="","",OFFSET('Hygiene Data'!$E$13,0,10*ROW('Hygiene Data'!E149)))</f>
        <v/>
      </c>
      <c r="DU155" s="281" t="str">
        <f ca="true">+IF(OFFSET('Hygiene Data'!$F$11,0,10*ROW('Hygiene Data'!F149))="","",OFFSET('Hygiene Data'!$F$11,0,10*ROW('Hygiene Data'!F149)))</f>
        <v/>
      </c>
      <c r="DV155" s="281" t="str">
        <f ca="true">+IF(OFFSET('Hygiene Data'!$F$12,0,10*ROW('Hygiene Data'!F149))="","",OFFSET('Hygiene Data'!$F$12,0,10*ROW('Hygiene Data'!F149)))</f>
        <v/>
      </c>
      <c r="DW155" s="281" t="str">
        <f ca="true">+IF(OFFSET('Hygiene Data'!$F$13,0,10*ROW('Hygiene Data'!F149))="","",OFFSET('Hygiene Data'!$F$13,0,10*ROW('Hygiene Data'!F149)))</f>
        <v/>
      </c>
      <c r="DX155" s="281" t="str">
        <f ca="true">+IF(OFFSET('Hygiene Data'!$G$11,0,10*ROW('Hygiene Data'!G149))="","",OFFSET('Hygiene Data'!$G$11,0,10*ROW('Hygiene Data'!G149)))</f>
        <v/>
      </c>
      <c r="DY155" s="281" t="str">
        <f ca="true">+IF(OFFSET('Hygiene Data'!$G$12,0,10*ROW('Hygiene Data'!G149))="","",OFFSET('Hygiene Data'!$G$12,0,10*ROW('Hygiene Data'!G149)))</f>
        <v/>
      </c>
      <c r="DZ155" s="281" t="str">
        <f ca="true">+IF(OFFSET('Hygiene Data'!$G$13,0,10*ROW('Hygiene Data'!G149))="","",OFFSET('Hygiene Data'!$G$13,0,10*ROW('Hygiene Data'!G149)))</f>
        <v/>
      </c>
      <c r="EA155" s="281" t="str">
        <f ca="true">+IF(OFFSET('Hygiene Data'!$H$11,0,10*ROW('Hygiene Data'!H149))="","",OFFSET('Hygiene Data'!$H$11,0,10*ROW('Hygiene Data'!H149)))</f>
        <v/>
      </c>
      <c r="EB155" s="281" t="str">
        <f ca="true">+IF(OFFSET('Hygiene Data'!$H$12,0,10*ROW('Hygiene Data'!H149))="","",OFFSET('Hygiene Data'!$H$12,0,10*ROW('Hygiene Data'!H149)))</f>
        <v/>
      </c>
      <c r="EC155" s="281" t="str">
        <f ca="true">+IF(OFFSET('Hygiene Data'!$H$13,0,10*ROW('Hygiene Data'!H149))="","",OFFSET('Hygiene Data'!$H$13,0,10*ROW('Hygiene Data'!H149)))</f>
        <v/>
      </c>
      <c r="ED155" s="281" t="str">
        <f ca="true">+IF(OFFSET('Hygiene Data'!$I$11,0,10*ROW('Hygiene Data'!I149))="","",OFFSET('Hygiene Data'!$I$11,0,10*ROW('Hygiene Data'!I149)))</f>
        <v/>
      </c>
      <c r="EE155" s="281" t="str">
        <f ca="true">+IF(OFFSET('Hygiene Data'!$I$12,0,10*ROW('Hygiene Data'!I149))="","",OFFSET('Hygiene Data'!$I$12,0,10*ROW('Hygiene Data'!I149)))</f>
        <v/>
      </c>
      <c r="EF155" s="281"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7"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1"/>
      <c r="BS156" s="281" t="str">
        <f ca="true">+IF(OFFSET('Water Data'!$D$27,0,10*ROW('Water Data'!D150))="","",OFFSET('Water Data'!$D$27,0,10*ROW('Water Data'!D150)))</f>
        <v/>
      </c>
      <c r="BT156" s="281" t="str">
        <f ca="true">+IF(OFFSET('Water Data'!$D$28,0,10*ROW('Water Data'!D150))="","",OFFSET('Water Data'!$D$28,0,10*ROW('Water Data'!D150)))</f>
        <v/>
      </c>
      <c r="BU156" s="281" t="str">
        <f ca="true">+IF(OFFSET('Water Data'!$D$29,0,10*ROW('Water Data'!D150))="","",OFFSET('Water Data'!$D$29,0,10*ROW('Water Data'!D150)))</f>
        <v/>
      </c>
      <c r="BV156" s="281" t="str">
        <f ca="true">+IF(OFFSET('Water Data'!$E$27,0,10*ROW('Water Data'!E150))="","",OFFSET('Water Data'!$E$27,0,10*ROW('Water Data'!E150)))</f>
        <v/>
      </c>
      <c r="BW156" s="281" t="str">
        <f ca="true">+IF(OFFSET('Water Data'!$E$28,0,10*ROW('Water Data'!E150))="","",OFFSET('Water Data'!$E$28,0,10*ROW('Water Data'!E150)))</f>
        <v/>
      </c>
      <c r="BX156" s="281" t="str">
        <f ca="true">+IF(OFFSET('Water Data'!$E$29,0,10*ROW('Water Data'!E150))="","",OFFSET('Water Data'!$E$29,0,10*ROW('Water Data'!E150)))</f>
        <v/>
      </c>
      <c r="BY156" s="281" t="str">
        <f ca="true">+IF(OFFSET('Water Data'!$F$27,0,10*ROW('Water Data'!F150))="","",OFFSET('Water Data'!$F$27,0,10*ROW('Water Data'!F150)))</f>
        <v/>
      </c>
      <c r="BZ156" s="281" t="str">
        <f ca="true">+IF(OFFSET('Water Data'!$F$28,0,10*ROW('Water Data'!F150))="","",OFFSET('Water Data'!$F$28,0,10*ROW('Water Data'!F150)))</f>
        <v/>
      </c>
      <c r="CA156" s="281" t="str">
        <f ca="true">+IF(OFFSET('Water Data'!$F$29,0,10*ROW('Water Data'!F150))="","",OFFSET('Water Data'!$F$29,0,10*ROW('Water Data'!F150)))</f>
        <v/>
      </c>
      <c r="CB156" s="281" t="str">
        <f ca="true">+IF(OFFSET('Water Data'!$G$27,0,10*ROW('Water Data'!G150))="","",OFFSET('Water Data'!$G$27,0,10*ROW('Water Data'!G150)))</f>
        <v/>
      </c>
      <c r="CC156" s="281" t="str">
        <f ca="true">+IF(OFFSET('Water Data'!$G$28,0,10*ROW('Water Data'!G150))="","",OFFSET('Water Data'!$G$28,0,10*ROW('Water Data'!G150)))</f>
        <v/>
      </c>
      <c r="CD156" s="281" t="str">
        <f ca="true">+IF(OFFSET('Water Data'!$G$29,0,10*ROW('Water Data'!G150))="","",OFFSET('Water Data'!$G$29,0,10*ROW('Water Data'!G150)))</f>
        <v/>
      </c>
      <c r="CE156" s="281" t="str">
        <f ca="true">+IF(OFFSET('Water Data'!$H$27,0,10*ROW('Water Data'!H150))="","",OFFSET('Water Data'!$H$27,0,10*ROW('Water Data'!H150)))</f>
        <v/>
      </c>
      <c r="CF156" s="281" t="str">
        <f ca="true">+IF(OFFSET('Water Data'!$H$28,0,10*ROW('Water Data'!H150))="","",OFFSET('Water Data'!$H$28,0,10*ROW('Water Data'!H150)))</f>
        <v/>
      </c>
      <c r="CG156" s="281" t="str">
        <f ca="true">+IF(OFFSET('Water Data'!$H$29,0,10*ROW('Water Data'!H150))="","",OFFSET('Water Data'!$H$29,0,10*ROW('Water Data'!H150)))</f>
        <v/>
      </c>
      <c r="CH156" s="281" t="str">
        <f ca="true">+IF(OFFSET('Water Data'!$I$27,0,10*ROW('Water Data'!I150))="","",OFFSET('Water Data'!$I$27,0,10*ROW('Water Data'!I150)))</f>
        <v/>
      </c>
      <c r="CI156" s="281" t="str">
        <f ca="true">+IF(OFFSET('Water Data'!$I$28,0,10*ROW('Water Data'!I150))="","",OFFSET('Water Data'!$I$28,0,10*ROW('Water Data'!I150)))</f>
        <v/>
      </c>
      <c r="CJ156" s="281" t="str">
        <f ca="true">+IF(OFFSET('Water Data'!$I$29,0,10*ROW('Water Data'!I150))="","",OFFSET('Water Data'!$I$29,0,10*ROW('Water Data'!I150)))</f>
        <v/>
      </c>
      <c r="CK156" s="281" t="str">
        <f ca="true">+IF(OFFSET('Sanitation Data'!$D$28,0,10*ROW('Sanitation Data'!D150))="","",OFFSET('Sanitation Data'!$D$28,0,10*ROW('Sanitation Data'!D150)))</f>
        <v/>
      </c>
      <c r="CL156" s="281" t="str">
        <f ca="true">+IF(OFFSET('Sanitation Data'!$D$29,0,10*ROW('Sanitation Data'!D150))="","",OFFSET('Sanitation Data'!$D$29,0,10*ROW('Sanitation Data'!D150)))</f>
        <v/>
      </c>
      <c r="CM156" s="281" t="str">
        <f ca="true">+IF(OFFSET('Sanitation Data'!$D$30,0,10*ROW('Sanitation Data'!D150))="","",OFFSET('Sanitation Data'!$D$30,0,10*ROW('Sanitation Data'!D150)))</f>
        <v/>
      </c>
      <c r="CN156" s="281" t="str">
        <f ca="true">+IF(OFFSET('Sanitation Data'!$D$31,0,10*ROW('Sanitation Data'!D150))="","",OFFSET('Sanitation Data'!$D$31,0,10*ROW('Sanitation Data'!D150)))</f>
        <v/>
      </c>
      <c r="CO156" s="281" t="str">
        <f ca="true">+IF(OFFSET('Sanitation Data'!$D$32,0,10*ROW('Sanitation Data'!D150))="","",OFFSET('Sanitation Data'!$D$32,0,10*ROW('Sanitation Data'!D150)))</f>
        <v/>
      </c>
      <c r="CP156" s="281" t="str">
        <f ca="true">+IF(OFFSET('Sanitation Data'!$E$28,0,10*ROW('Sanitation Data'!E150))="","",OFFSET('Sanitation Data'!$E$28,0,10*ROW('Sanitation Data'!E150)))</f>
        <v/>
      </c>
      <c r="CQ156" s="281" t="str">
        <f ca="true">+IF(OFFSET('Sanitation Data'!$E$29,0,10*ROW('Sanitation Data'!E150))="","",OFFSET('Sanitation Data'!$E$29,0,10*ROW('Sanitation Data'!E150)))</f>
        <v/>
      </c>
      <c r="CR156" s="281" t="str">
        <f ca="true">+IF(OFFSET('Sanitation Data'!$E$30,0,10*ROW('Sanitation Data'!E150))="","",OFFSET('Sanitation Data'!$E$30,0,10*ROW('Sanitation Data'!E150)))</f>
        <v/>
      </c>
      <c r="CS156" s="281" t="str">
        <f ca="true">+IF(OFFSET('Sanitation Data'!$E$31,0,10*ROW('Sanitation Data'!E150))="","",OFFSET('Sanitation Data'!$E$31,0,10*ROW('Sanitation Data'!E150)))</f>
        <v/>
      </c>
      <c r="CT156" s="281" t="str">
        <f ca="true">+IF(OFFSET('Sanitation Data'!$E$32,0,10*ROW('Sanitation Data'!E150))="","",OFFSET('Sanitation Data'!$E$32,0,10*ROW('Sanitation Data'!E150)))</f>
        <v/>
      </c>
      <c r="CU156" s="281" t="str">
        <f ca="true">+IF(OFFSET('Sanitation Data'!$F$28,0,10*ROW('Sanitation Data'!F150))="","",OFFSET('Sanitation Data'!$F$28,0,10*ROW('Sanitation Data'!F150)))</f>
        <v/>
      </c>
      <c r="CV156" s="281" t="str">
        <f ca="true">+IF(OFFSET('Sanitation Data'!$F$29,0,10*ROW('Sanitation Data'!F150))="","",OFFSET('Sanitation Data'!$F$29,0,10*ROW('Sanitation Data'!F150)))</f>
        <v/>
      </c>
      <c r="CW156" s="281" t="str">
        <f ca="true">+IF(OFFSET('Sanitation Data'!$F$30,0,10*ROW('Sanitation Data'!F150))="","",OFFSET('Sanitation Data'!$F$30,0,10*ROW('Sanitation Data'!F150)))</f>
        <v/>
      </c>
      <c r="CX156" s="281" t="str">
        <f ca="true">+IF(OFFSET('Sanitation Data'!$F$31,0,10*ROW('Sanitation Data'!F150))="","",OFFSET('Sanitation Data'!$F$31,0,10*ROW('Sanitation Data'!F150)))</f>
        <v/>
      </c>
      <c r="CY156" s="281" t="str">
        <f ca="true">+IF(OFFSET('Sanitation Data'!$F$32,0,10*ROW('Sanitation Data'!F150))="","",OFFSET('Sanitation Data'!$F$32,0,10*ROW('Sanitation Data'!F150)))</f>
        <v/>
      </c>
      <c r="CZ156" s="281" t="str">
        <f ca="true">+IF(OFFSET('Sanitation Data'!$G$28,0,10*ROW('Sanitation Data'!G150))="","",OFFSET('Sanitation Data'!$G$28,0,10*ROW('Sanitation Data'!G150)))</f>
        <v/>
      </c>
      <c r="DA156" s="281" t="str">
        <f ca="true">+IF(OFFSET('Sanitation Data'!$G$29,0,10*ROW('Sanitation Data'!G150))="","",OFFSET('Sanitation Data'!$G$29,0,10*ROW('Sanitation Data'!G150)))</f>
        <v/>
      </c>
      <c r="DB156" s="281" t="str">
        <f ca="true">+IF(OFFSET('Sanitation Data'!$G$30,0,10*ROW('Sanitation Data'!G150))="","",OFFSET('Sanitation Data'!$G$30,0,10*ROW('Sanitation Data'!G150)))</f>
        <v/>
      </c>
      <c r="DC156" s="281" t="str">
        <f ca="true">+IF(OFFSET('Sanitation Data'!$G$31,0,10*ROW('Sanitation Data'!G150))="","",OFFSET('Sanitation Data'!$G$31,0,10*ROW('Sanitation Data'!G150)))</f>
        <v/>
      </c>
      <c r="DD156" s="281" t="str">
        <f ca="true">+IF(OFFSET('Sanitation Data'!$G$32,0,10*ROW('Sanitation Data'!G150))="","",OFFSET('Sanitation Data'!$G$32,0,10*ROW('Sanitation Data'!G150)))</f>
        <v/>
      </c>
      <c r="DE156" s="281" t="str">
        <f ca="true">+IF(OFFSET('Sanitation Data'!$H$28,0,10*ROW('Sanitation Data'!H150))="","",OFFSET('Sanitation Data'!$H$28,0,10*ROW('Sanitation Data'!H150)))</f>
        <v/>
      </c>
      <c r="DF156" s="281" t="str">
        <f ca="true">+IF(OFFSET('Sanitation Data'!$H$29,0,10*ROW('Sanitation Data'!H150))="","",OFFSET('Sanitation Data'!$H$29,0,10*ROW('Sanitation Data'!H150)))</f>
        <v/>
      </c>
      <c r="DG156" s="281" t="str">
        <f ca="true">+IF(OFFSET('Sanitation Data'!$H$30,0,10*ROW('Sanitation Data'!H150))="","",OFFSET('Sanitation Data'!$H$30,0,10*ROW('Sanitation Data'!H150)))</f>
        <v/>
      </c>
      <c r="DH156" s="281" t="str">
        <f ca="true">+IF(OFFSET('Sanitation Data'!$H$31,0,10*ROW('Sanitation Data'!H150))="","",OFFSET('Sanitation Data'!$H$31,0,10*ROW('Sanitation Data'!H150)))</f>
        <v/>
      </c>
      <c r="DI156" s="281" t="str">
        <f ca="true">+IF(OFFSET('Sanitation Data'!$H$32,0,10*ROW('Sanitation Data'!H150))="","",OFFSET('Sanitation Data'!$H$32,0,10*ROW('Sanitation Data'!H150)))</f>
        <v/>
      </c>
      <c r="DJ156" s="281" t="str">
        <f ca="true">+IF(OFFSET('Sanitation Data'!$I$28,0,10*ROW('Sanitation Data'!I150))="","",OFFSET('Sanitation Data'!$I$28,0,10*ROW('Sanitation Data'!I150)))</f>
        <v/>
      </c>
      <c r="DK156" s="281" t="str">
        <f ca="true">+IF(OFFSET('Sanitation Data'!$I$29,0,10*ROW('Sanitation Data'!I150))="","",OFFSET('Sanitation Data'!$I$29,0,10*ROW('Sanitation Data'!I150)))</f>
        <v/>
      </c>
      <c r="DL156" s="281" t="str">
        <f ca="true">+IF(OFFSET('Sanitation Data'!$I$30,0,10*ROW('Sanitation Data'!I150))="","",OFFSET('Sanitation Data'!$I$30,0,10*ROW('Sanitation Data'!I150)))</f>
        <v/>
      </c>
      <c r="DM156" s="281" t="str">
        <f ca="true">+IF(OFFSET('Sanitation Data'!$I$31,0,10*ROW('Sanitation Data'!I150))="","",OFFSET('Sanitation Data'!$I$31,0,10*ROW('Sanitation Data'!I150)))</f>
        <v/>
      </c>
      <c r="DN156" s="281" t="str">
        <f ca="true">+IF(OFFSET('Sanitation Data'!$I$32,0,10*ROW('Sanitation Data'!I150))="","",OFFSET('Sanitation Data'!$I$32,0,10*ROW('Sanitation Data'!I150)))</f>
        <v/>
      </c>
      <c r="DO156" s="281" t="str">
        <f ca="true">+IF(OFFSET('Hygiene Data'!$D$11,0,10*ROW('Hygiene Data'!D150))="","",OFFSET('Hygiene Data'!$D$11,0,10*ROW('Hygiene Data'!D150)))</f>
        <v/>
      </c>
      <c r="DP156" s="281" t="str">
        <f ca="true">+IF(OFFSET('Hygiene Data'!$D$12,0,10*ROW('Hygiene Data'!D150))="","",OFFSET('Hygiene Data'!$D$12,0,10*ROW('Hygiene Data'!D150)))</f>
        <v/>
      </c>
      <c r="DQ156" s="281" t="str">
        <f ca="true">+IF(OFFSET('Hygiene Data'!$D$13,0,10*ROW('Hygiene Data'!D150))="","",OFFSET('Hygiene Data'!$D$13,0,10*ROW('Hygiene Data'!D150)))</f>
        <v/>
      </c>
      <c r="DR156" s="281" t="str">
        <f ca="true">+IF(OFFSET('Hygiene Data'!$E$11,0,10*ROW('Hygiene Data'!E150))="","",OFFSET('Hygiene Data'!$E$11,0,10*ROW('Hygiene Data'!E150)))</f>
        <v/>
      </c>
      <c r="DS156" s="281" t="str">
        <f ca="true">+IF(OFFSET('Hygiene Data'!$E$12,0,10*ROW('Hygiene Data'!E150))="","",OFFSET('Hygiene Data'!$E$12,0,10*ROW('Hygiene Data'!E150)))</f>
        <v/>
      </c>
      <c r="DT156" s="281" t="str">
        <f ca="true">+IF(OFFSET('Hygiene Data'!$E$13,0,10*ROW('Hygiene Data'!E150))="","",OFFSET('Hygiene Data'!$E$13,0,10*ROW('Hygiene Data'!E150)))</f>
        <v/>
      </c>
      <c r="DU156" s="281" t="str">
        <f ca="true">+IF(OFFSET('Hygiene Data'!$F$11,0,10*ROW('Hygiene Data'!F150))="","",OFFSET('Hygiene Data'!$F$11,0,10*ROW('Hygiene Data'!F150)))</f>
        <v/>
      </c>
      <c r="DV156" s="281" t="str">
        <f ca="true">+IF(OFFSET('Hygiene Data'!$F$12,0,10*ROW('Hygiene Data'!F150))="","",OFFSET('Hygiene Data'!$F$12,0,10*ROW('Hygiene Data'!F150)))</f>
        <v/>
      </c>
      <c r="DW156" s="281" t="str">
        <f ca="true">+IF(OFFSET('Hygiene Data'!$F$13,0,10*ROW('Hygiene Data'!F150))="","",OFFSET('Hygiene Data'!$F$13,0,10*ROW('Hygiene Data'!F150)))</f>
        <v/>
      </c>
      <c r="DX156" s="281" t="str">
        <f ca="true">+IF(OFFSET('Hygiene Data'!$G$11,0,10*ROW('Hygiene Data'!G150))="","",OFFSET('Hygiene Data'!$G$11,0,10*ROW('Hygiene Data'!G150)))</f>
        <v/>
      </c>
      <c r="DY156" s="281" t="str">
        <f ca="true">+IF(OFFSET('Hygiene Data'!$G$12,0,10*ROW('Hygiene Data'!G150))="","",OFFSET('Hygiene Data'!$G$12,0,10*ROW('Hygiene Data'!G150)))</f>
        <v/>
      </c>
      <c r="DZ156" s="281" t="str">
        <f ca="true">+IF(OFFSET('Hygiene Data'!$G$13,0,10*ROW('Hygiene Data'!G150))="","",OFFSET('Hygiene Data'!$G$13,0,10*ROW('Hygiene Data'!G150)))</f>
        <v/>
      </c>
      <c r="EA156" s="281" t="str">
        <f ca="true">+IF(OFFSET('Hygiene Data'!$H$11,0,10*ROW('Hygiene Data'!H150))="","",OFFSET('Hygiene Data'!$H$11,0,10*ROW('Hygiene Data'!H150)))</f>
        <v/>
      </c>
      <c r="EB156" s="281" t="str">
        <f ca="true">+IF(OFFSET('Hygiene Data'!$H$12,0,10*ROW('Hygiene Data'!H150))="","",OFFSET('Hygiene Data'!$H$12,0,10*ROW('Hygiene Data'!H150)))</f>
        <v/>
      </c>
      <c r="EC156" s="281" t="str">
        <f ca="true">+IF(OFFSET('Hygiene Data'!$H$13,0,10*ROW('Hygiene Data'!H150))="","",OFFSET('Hygiene Data'!$H$13,0,10*ROW('Hygiene Data'!H150)))</f>
        <v/>
      </c>
      <c r="ED156" s="281" t="str">
        <f ca="true">+IF(OFFSET('Hygiene Data'!$I$11,0,10*ROW('Hygiene Data'!I150))="","",OFFSET('Hygiene Data'!$I$11,0,10*ROW('Hygiene Data'!I150)))</f>
        <v/>
      </c>
      <c r="EE156" s="281" t="str">
        <f ca="true">+IF(OFFSET('Hygiene Data'!$I$12,0,10*ROW('Hygiene Data'!I150))="","",OFFSET('Hygiene Data'!$I$12,0,10*ROW('Hygiene Data'!I150)))</f>
        <v/>
      </c>
      <c r="EF156" s="281"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7"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1"/>
      <c r="BS157" s="281" t="str">
        <f ca="true">+IF(OFFSET('Water Data'!$D$27,0,10*ROW('Water Data'!D151))="","",OFFSET('Water Data'!$D$27,0,10*ROW('Water Data'!D151)))</f>
        <v/>
      </c>
      <c r="BT157" s="281" t="str">
        <f ca="true">+IF(OFFSET('Water Data'!$D$28,0,10*ROW('Water Data'!D151))="","",OFFSET('Water Data'!$D$28,0,10*ROW('Water Data'!D151)))</f>
        <v/>
      </c>
      <c r="BU157" s="281" t="str">
        <f ca="true">+IF(OFFSET('Water Data'!$D$29,0,10*ROW('Water Data'!D151))="","",OFFSET('Water Data'!$D$29,0,10*ROW('Water Data'!D151)))</f>
        <v/>
      </c>
      <c r="BV157" s="281" t="str">
        <f ca="true">+IF(OFFSET('Water Data'!$E$27,0,10*ROW('Water Data'!E151))="","",OFFSET('Water Data'!$E$27,0,10*ROW('Water Data'!E151)))</f>
        <v/>
      </c>
      <c r="BW157" s="281" t="str">
        <f ca="true">+IF(OFFSET('Water Data'!$E$28,0,10*ROW('Water Data'!E151))="","",OFFSET('Water Data'!$E$28,0,10*ROW('Water Data'!E151)))</f>
        <v/>
      </c>
      <c r="BX157" s="281" t="str">
        <f ca="true">+IF(OFFSET('Water Data'!$E$29,0,10*ROW('Water Data'!E151))="","",OFFSET('Water Data'!$E$29,0,10*ROW('Water Data'!E151)))</f>
        <v/>
      </c>
      <c r="BY157" s="281" t="str">
        <f ca="true">+IF(OFFSET('Water Data'!$F$27,0,10*ROW('Water Data'!F151))="","",OFFSET('Water Data'!$F$27,0,10*ROW('Water Data'!F151)))</f>
        <v/>
      </c>
      <c r="BZ157" s="281" t="str">
        <f ca="true">+IF(OFFSET('Water Data'!$F$28,0,10*ROW('Water Data'!F151))="","",OFFSET('Water Data'!$F$28,0,10*ROW('Water Data'!F151)))</f>
        <v/>
      </c>
      <c r="CA157" s="281" t="str">
        <f ca="true">+IF(OFFSET('Water Data'!$F$29,0,10*ROW('Water Data'!F151))="","",OFFSET('Water Data'!$F$29,0,10*ROW('Water Data'!F151)))</f>
        <v/>
      </c>
      <c r="CB157" s="281" t="str">
        <f ca="true">+IF(OFFSET('Water Data'!$G$27,0,10*ROW('Water Data'!G151))="","",OFFSET('Water Data'!$G$27,0,10*ROW('Water Data'!G151)))</f>
        <v/>
      </c>
      <c r="CC157" s="281" t="str">
        <f ca="true">+IF(OFFSET('Water Data'!$G$28,0,10*ROW('Water Data'!G151))="","",OFFSET('Water Data'!$G$28,0,10*ROW('Water Data'!G151)))</f>
        <v/>
      </c>
      <c r="CD157" s="281" t="str">
        <f ca="true">+IF(OFFSET('Water Data'!$G$29,0,10*ROW('Water Data'!G151))="","",OFFSET('Water Data'!$G$29,0,10*ROW('Water Data'!G151)))</f>
        <v/>
      </c>
      <c r="CE157" s="281" t="str">
        <f ca="true">+IF(OFFSET('Water Data'!$H$27,0,10*ROW('Water Data'!H151))="","",OFFSET('Water Data'!$H$27,0,10*ROW('Water Data'!H151)))</f>
        <v/>
      </c>
      <c r="CF157" s="281" t="str">
        <f ca="true">+IF(OFFSET('Water Data'!$H$28,0,10*ROW('Water Data'!H151))="","",OFFSET('Water Data'!$H$28,0,10*ROW('Water Data'!H151)))</f>
        <v/>
      </c>
      <c r="CG157" s="281" t="str">
        <f ca="true">+IF(OFFSET('Water Data'!$H$29,0,10*ROW('Water Data'!H151))="","",OFFSET('Water Data'!$H$29,0,10*ROW('Water Data'!H151)))</f>
        <v/>
      </c>
      <c r="CH157" s="281" t="str">
        <f ca="true">+IF(OFFSET('Water Data'!$I$27,0,10*ROW('Water Data'!I151))="","",OFFSET('Water Data'!$I$27,0,10*ROW('Water Data'!I151)))</f>
        <v/>
      </c>
      <c r="CI157" s="281" t="str">
        <f ca="true">+IF(OFFSET('Water Data'!$I$28,0,10*ROW('Water Data'!I151))="","",OFFSET('Water Data'!$I$28,0,10*ROW('Water Data'!I151)))</f>
        <v/>
      </c>
      <c r="CJ157" s="281" t="str">
        <f ca="true">+IF(OFFSET('Water Data'!$I$29,0,10*ROW('Water Data'!I151))="","",OFFSET('Water Data'!$I$29,0,10*ROW('Water Data'!I151)))</f>
        <v/>
      </c>
      <c r="CK157" s="281" t="str">
        <f ca="true">+IF(OFFSET('Sanitation Data'!$D$28,0,10*ROW('Sanitation Data'!D151))="","",OFFSET('Sanitation Data'!$D$28,0,10*ROW('Sanitation Data'!D151)))</f>
        <v/>
      </c>
      <c r="CL157" s="281" t="str">
        <f ca="true">+IF(OFFSET('Sanitation Data'!$D$29,0,10*ROW('Sanitation Data'!D151))="","",OFFSET('Sanitation Data'!$D$29,0,10*ROW('Sanitation Data'!D151)))</f>
        <v/>
      </c>
      <c r="CM157" s="281" t="str">
        <f ca="true">+IF(OFFSET('Sanitation Data'!$D$30,0,10*ROW('Sanitation Data'!D151))="","",OFFSET('Sanitation Data'!$D$30,0,10*ROW('Sanitation Data'!D151)))</f>
        <v/>
      </c>
      <c r="CN157" s="281" t="str">
        <f ca="true">+IF(OFFSET('Sanitation Data'!$D$31,0,10*ROW('Sanitation Data'!D151))="","",OFFSET('Sanitation Data'!$D$31,0,10*ROW('Sanitation Data'!D151)))</f>
        <v/>
      </c>
      <c r="CO157" s="281" t="str">
        <f ca="true">+IF(OFFSET('Sanitation Data'!$D$32,0,10*ROW('Sanitation Data'!D151))="","",OFFSET('Sanitation Data'!$D$32,0,10*ROW('Sanitation Data'!D151)))</f>
        <v/>
      </c>
      <c r="CP157" s="281" t="str">
        <f ca="true">+IF(OFFSET('Sanitation Data'!$E$28,0,10*ROW('Sanitation Data'!E151))="","",OFFSET('Sanitation Data'!$E$28,0,10*ROW('Sanitation Data'!E151)))</f>
        <v/>
      </c>
      <c r="CQ157" s="281" t="str">
        <f ca="true">+IF(OFFSET('Sanitation Data'!$E$29,0,10*ROW('Sanitation Data'!E151))="","",OFFSET('Sanitation Data'!$E$29,0,10*ROW('Sanitation Data'!E151)))</f>
        <v/>
      </c>
      <c r="CR157" s="281" t="str">
        <f ca="true">+IF(OFFSET('Sanitation Data'!$E$30,0,10*ROW('Sanitation Data'!E151))="","",OFFSET('Sanitation Data'!$E$30,0,10*ROW('Sanitation Data'!E151)))</f>
        <v/>
      </c>
      <c r="CS157" s="281" t="str">
        <f ca="true">+IF(OFFSET('Sanitation Data'!$E$31,0,10*ROW('Sanitation Data'!E151))="","",OFFSET('Sanitation Data'!$E$31,0,10*ROW('Sanitation Data'!E151)))</f>
        <v/>
      </c>
      <c r="CT157" s="281" t="str">
        <f ca="true">+IF(OFFSET('Sanitation Data'!$E$32,0,10*ROW('Sanitation Data'!E151))="","",OFFSET('Sanitation Data'!$E$32,0,10*ROW('Sanitation Data'!E151)))</f>
        <v/>
      </c>
      <c r="CU157" s="281" t="str">
        <f ca="true">+IF(OFFSET('Sanitation Data'!$F$28,0,10*ROW('Sanitation Data'!F151))="","",OFFSET('Sanitation Data'!$F$28,0,10*ROW('Sanitation Data'!F151)))</f>
        <v/>
      </c>
      <c r="CV157" s="281" t="str">
        <f ca="true">+IF(OFFSET('Sanitation Data'!$F$29,0,10*ROW('Sanitation Data'!F151))="","",OFFSET('Sanitation Data'!$F$29,0,10*ROW('Sanitation Data'!F151)))</f>
        <v/>
      </c>
      <c r="CW157" s="281" t="str">
        <f ca="true">+IF(OFFSET('Sanitation Data'!$F$30,0,10*ROW('Sanitation Data'!F151))="","",OFFSET('Sanitation Data'!$F$30,0,10*ROW('Sanitation Data'!F151)))</f>
        <v/>
      </c>
      <c r="CX157" s="281" t="str">
        <f ca="true">+IF(OFFSET('Sanitation Data'!$F$31,0,10*ROW('Sanitation Data'!F151))="","",OFFSET('Sanitation Data'!$F$31,0,10*ROW('Sanitation Data'!F151)))</f>
        <v/>
      </c>
      <c r="CY157" s="281" t="str">
        <f ca="true">+IF(OFFSET('Sanitation Data'!$F$32,0,10*ROW('Sanitation Data'!F151))="","",OFFSET('Sanitation Data'!$F$32,0,10*ROW('Sanitation Data'!F151)))</f>
        <v/>
      </c>
      <c r="CZ157" s="281" t="str">
        <f ca="true">+IF(OFFSET('Sanitation Data'!$G$28,0,10*ROW('Sanitation Data'!G151))="","",OFFSET('Sanitation Data'!$G$28,0,10*ROW('Sanitation Data'!G151)))</f>
        <v/>
      </c>
      <c r="DA157" s="281" t="str">
        <f ca="true">+IF(OFFSET('Sanitation Data'!$G$29,0,10*ROW('Sanitation Data'!G151))="","",OFFSET('Sanitation Data'!$G$29,0,10*ROW('Sanitation Data'!G151)))</f>
        <v/>
      </c>
      <c r="DB157" s="281" t="str">
        <f ca="true">+IF(OFFSET('Sanitation Data'!$G$30,0,10*ROW('Sanitation Data'!G151))="","",OFFSET('Sanitation Data'!$G$30,0,10*ROW('Sanitation Data'!G151)))</f>
        <v/>
      </c>
      <c r="DC157" s="281" t="str">
        <f ca="true">+IF(OFFSET('Sanitation Data'!$G$31,0,10*ROW('Sanitation Data'!G151))="","",OFFSET('Sanitation Data'!$G$31,0,10*ROW('Sanitation Data'!G151)))</f>
        <v/>
      </c>
      <c r="DD157" s="281" t="str">
        <f ca="true">+IF(OFFSET('Sanitation Data'!$G$32,0,10*ROW('Sanitation Data'!G151))="","",OFFSET('Sanitation Data'!$G$32,0,10*ROW('Sanitation Data'!G151)))</f>
        <v/>
      </c>
      <c r="DE157" s="281" t="str">
        <f ca="true">+IF(OFFSET('Sanitation Data'!$H$28,0,10*ROW('Sanitation Data'!H151))="","",OFFSET('Sanitation Data'!$H$28,0,10*ROW('Sanitation Data'!H151)))</f>
        <v/>
      </c>
      <c r="DF157" s="281" t="str">
        <f ca="true">+IF(OFFSET('Sanitation Data'!$H$29,0,10*ROW('Sanitation Data'!H151))="","",OFFSET('Sanitation Data'!$H$29,0,10*ROW('Sanitation Data'!H151)))</f>
        <v/>
      </c>
      <c r="DG157" s="281" t="str">
        <f ca="true">+IF(OFFSET('Sanitation Data'!$H$30,0,10*ROW('Sanitation Data'!H151))="","",OFFSET('Sanitation Data'!$H$30,0,10*ROW('Sanitation Data'!H151)))</f>
        <v/>
      </c>
      <c r="DH157" s="281" t="str">
        <f ca="true">+IF(OFFSET('Sanitation Data'!$H$31,0,10*ROW('Sanitation Data'!H151))="","",OFFSET('Sanitation Data'!$H$31,0,10*ROW('Sanitation Data'!H151)))</f>
        <v/>
      </c>
      <c r="DI157" s="281" t="str">
        <f ca="true">+IF(OFFSET('Sanitation Data'!$H$32,0,10*ROW('Sanitation Data'!H151))="","",OFFSET('Sanitation Data'!$H$32,0,10*ROW('Sanitation Data'!H151)))</f>
        <v/>
      </c>
      <c r="DJ157" s="281" t="str">
        <f ca="true">+IF(OFFSET('Sanitation Data'!$I$28,0,10*ROW('Sanitation Data'!I151))="","",OFFSET('Sanitation Data'!$I$28,0,10*ROW('Sanitation Data'!I151)))</f>
        <v/>
      </c>
      <c r="DK157" s="281" t="str">
        <f ca="true">+IF(OFFSET('Sanitation Data'!$I$29,0,10*ROW('Sanitation Data'!I151))="","",OFFSET('Sanitation Data'!$I$29,0,10*ROW('Sanitation Data'!I151)))</f>
        <v/>
      </c>
      <c r="DL157" s="281" t="str">
        <f ca="true">+IF(OFFSET('Sanitation Data'!$I$30,0,10*ROW('Sanitation Data'!I151))="","",OFFSET('Sanitation Data'!$I$30,0,10*ROW('Sanitation Data'!I151)))</f>
        <v/>
      </c>
      <c r="DM157" s="281" t="str">
        <f ca="true">+IF(OFFSET('Sanitation Data'!$I$31,0,10*ROW('Sanitation Data'!I151))="","",OFFSET('Sanitation Data'!$I$31,0,10*ROW('Sanitation Data'!I151)))</f>
        <v/>
      </c>
      <c r="DN157" s="281" t="str">
        <f ca="true">+IF(OFFSET('Sanitation Data'!$I$32,0,10*ROW('Sanitation Data'!I151))="","",OFFSET('Sanitation Data'!$I$32,0,10*ROW('Sanitation Data'!I151)))</f>
        <v/>
      </c>
      <c r="DO157" s="281" t="str">
        <f ca="true">+IF(OFFSET('Hygiene Data'!$D$11,0,10*ROW('Hygiene Data'!D151))="","",OFFSET('Hygiene Data'!$D$11,0,10*ROW('Hygiene Data'!D151)))</f>
        <v/>
      </c>
      <c r="DP157" s="281" t="str">
        <f ca="true">+IF(OFFSET('Hygiene Data'!$D$12,0,10*ROW('Hygiene Data'!D151))="","",OFFSET('Hygiene Data'!$D$12,0,10*ROW('Hygiene Data'!D151)))</f>
        <v/>
      </c>
      <c r="DQ157" s="281" t="str">
        <f ca="true">+IF(OFFSET('Hygiene Data'!$D$13,0,10*ROW('Hygiene Data'!D151))="","",OFFSET('Hygiene Data'!$D$13,0,10*ROW('Hygiene Data'!D151)))</f>
        <v/>
      </c>
      <c r="DR157" s="281" t="str">
        <f ca="true">+IF(OFFSET('Hygiene Data'!$E$11,0,10*ROW('Hygiene Data'!E151))="","",OFFSET('Hygiene Data'!$E$11,0,10*ROW('Hygiene Data'!E151)))</f>
        <v/>
      </c>
      <c r="DS157" s="281" t="str">
        <f ca="true">+IF(OFFSET('Hygiene Data'!$E$12,0,10*ROW('Hygiene Data'!E151))="","",OFFSET('Hygiene Data'!$E$12,0,10*ROW('Hygiene Data'!E151)))</f>
        <v/>
      </c>
      <c r="DT157" s="281" t="str">
        <f ca="true">+IF(OFFSET('Hygiene Data'!$E$13,0,10*ROW('Hygiene Data'!E151))="","",OFFSET('Hygiene Data'!$E$13,0,10*ROW('Hygiene Data'!E151)))</f>
        <v/>
      </c>
      <c r="DU157" s="281" t="str">
        <f ca="true">+IF(OFFSET('Hygiene Data'!$F$11,0,10*ROW('Hygiene Data'!F151))="","",OFFSET('Hygiene Data'!$F$11,0,10*ROW('Hygiene Data'!F151)))</f>
        <v/>
      </c>
      <c r="DV157" s="281" t="str">
        <f ca="true">+IF(OFFSET('Hygiene Data'!$F$12,0,10*ROW('Hygiene Data'!F151))="","",OFFSET('Hygiene Data'!$F$12,0,10*ROW('Hygiene Data'!F151)))</f>
        <v/>
      </c>
      <c r="DW157" s="281" t="str">
        <f ca="true">+IF(OFFSET('Hygiene Data'!$F$13,0,10*ROW('Hygiene Data'!F151))="","",OFFSET('Hygiene Data'!$F$13,0,10*ROW('Hygiene Data'!F151)))</f>
        <v/>
      </c>
      <c r="DX157" s="281" t="str">
        <f ca="true">+IF(OFFSET('Hygiene Data'!$G$11,0,10*ROW('Hygiene Data'!G151))="","",OFFSET('Hygiene Data'!$G$11,0,10*ROW('Hygiene Data'!G151)))</f>
        <v/>
      </c>
      <c r="DY157" s="281" t="str">
        <f ca="true">+IF(OFFSET('Hygiene Data'!$G$12,0,10*ROW('Hygiene Data'!G151))="","",OFFSET('Hygiene Data'!$G$12,0,10*ROW('Hygiene Data'!G151)))</f>
        <v/>
      </c>
      <c r="DZ157" s="281" t="str">
        <f ca="true">+IF(OFFSET('Hygiene Data'!$G$13,0,10*ROW('Hygiene Data'!G151))="","",OFFSET('Hygiene Data'!$G$13,0,10*ROW('Hygiene Data'!G151)))</f>
        <v/>
      </c>
      <c r="EA157" s="281" t="str">
        <f ca="true">+IF(OFFSET('Hygiene Data'!$H$11,0,10*ROW('Hygiene Data'!H151))="","",OFFSET('Hygiene Data'!$H$11,0,10*ROW('Hygiene Data'!H151)))</f>
        <v/>
      </c>
      <c r="EB157" s="281" t="str">
        <f ca="true">+IF(OFFSET('Hygiene Data'!$H$12,0,10*ROW('Hygiene Data'!H151))="","",OFFSET('Hygiene Data'!$H$12,0,10*ROW('Hygiene Data'!H151)))</f>
        <v/>
      </c>
      <c r="EC157" s="281" t="str">
        <f ca="true">+IF(OFFSET('Hygiene Data'!$H$13,0,10*ROW('Hygiene Data'!H151))="","",OFFSET('Hygiene Data'!$H$13,0,10*ROW('Hygiene Data'!H151)))</f>
        <v/>
      </c>
      <c r="ED157" s="281" t="str">
        <f ca="true">+IF(OFFSET('Hygiene Data'!$I$11,0,10*ROW('Hygiene Data'!I151))="","",OFFSET('Hygiene Data'!$I$11,0,10*ROW('Hygiene Data'!I151)))</f>
        <v/>
      </c>
      <c r="EE157" s="281" t="str">
        <f ca="true">+IF(OFFSET('Hygiene Data'!$I$12,0,10*ROW('Hygiene Data'!I151))="","",OFFSET('Hygiene Data'!$I$12,0,10*ROW('Hygiene Data'!I151)))</f>
        <v/>
      </c>
      <c r="EF157" s="281"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7"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1"/>
      <c r="BS158" s="281" t="str">
        <f ca="true">+IF(OFFSET('Water Data'!$D$27,0,10*ROW('Water Data'!D152))="","",OFFSET('Water Data'!$D$27,0,10*ROW('Water Data'!D152)))</f>
        <v/>
      </c>
      <c r="BT158" s="281" t="str">
        <f ca="true">+IF(OFFSET('Water Data'!$D$28,0,10*ROW('Water Data'!D152))="","",OFFSET('Water Data'!$D$28,0,10*ROW('Water Data'!D152)))</f>
        <v/>
      </c>
      <c r="BU158" s="281" t="str">
        <f ca="true">+IF(OFFSET('Water Data'!$D$29,0,10*ROW('Water Data'!D152))="","",OFFSET('Water Data'!$D$29,0,10*ROW('Water Data'!D152)))</f>
        <v/>
      </c>
      <c r="BV158" s="281" t="str">
        <f ca="true">+IF(OFFSET('Water Data'!$E$27,0,10*ROW('Water Data'!E152))="","",OFFSET('Water Data'!$E$27,0,10*ROW('Water Data'!E152)))</f>
        <v/>
      </c>
      <c r="BW158" s="281" t="str">
        <f ca="true">+IF(OFFSET('Water Data'!$E$28,0,10*ROW('Water Data'!E152))="","",OFFSET('Water Data'!$E$28,0,10*ROW('Water Data'!E152)))</f>
        <v/>
      </c>
      <c r="BX158" s="281" t="str">
        <f ca="true">+IF(OFFSET('Water Data'!$E$29,0,10*ROW('Water Data'!E152))="","",OFFSET('Water Data'!$E$29,0,10*ROW('Water Data'!E152)))</f>
        <v/>
      </c>
      <c r="BY158" s="281" t="str">
        <f ca="true">+IF(OFFSET('Water Data'!$F$27,0,10*ROW('Water Data'!F152))="","",OFFSET('Water Data'!$F$27,0,10*ROW('Water Data'!F152)))</f>
        <v/>
      </c>
      <c r="BZ158" s="281" t="str">
        <f ca="true">+IF(OFFSET('Water Data'!$F$28,0,10*ROW('Water Data'!F152))="","",OFFSET('Water Data'!$F$28,0,10*ROW('Water Data'!F152)))</f>
        <v/>
      </c>
      <c r="CA158" s="281" t="str">
        <f ca="true">+IF(OFFSET('Water Data'!$F$29,0,10*ROW('Water Data'!F152))="","",OFFSET('Water Data'!$F$29,0,10*ROW('Water Data'!F152)))</f>
        <v/>
      </c>
      <c r="CB158" s="281" t="str">
        <f ca="true">+IF(OFFSET('Water Data'!$G$27,0,10*ROW('Water Data'!G152))="","",OFFSET('Water Data'!$G$27,0,10*ROW('Water Data'!G152)))</f>
        <v/>
      </c>
      <c r="CC158" s="281" t="str">
        <f ca="true">+IF(OFFSET('Water Data'!$G$28,0,10*ROW('Water Data'!G152))="","",OFFSET('Water Data'!$G$28,0,10*ROW('Water Data'!G152)))</f>
        <v/>
      </c>
      <c r="CD158" s="281" t="str">
        <f ca="true">+IF(OFFSET('Water Data'!$G$29,0,10*ROW('Water Data'!G152))="","",OFFSET('Water Data'!$G$29,0,10*ROW('Water Data'!G152)))</f>
        <v/>
      </c>
      <c r="CE158" s="281" t="str">
        <f ca="true">+IF(OFFSET('Water Data'!$H$27,0,10*ROW('Water Data'!H152))="","",OFFSET('Water Data'!$H$27,0,10*ROW('Water Data'!H152)))</f>
        <v/>
      </c>
      <c r="CF158" s="281" t="str">
        <f ca="true">+IF(OFFSET('Water Data'!$H$28,0,10*ROW('Water Data'!H152))="","",OFFSET('Water Data'!$H$28,0,10*ROW('Water Data'!H152)))</f>
        <v/>
      </c>
      <c r="CG158" s="281" t="str">
        <f ca="true">+IF(OFFSET('Water Data'!$H$29,0,10*ROW('Water Data'!H152))="","",OFFSET('Water Data'!$H$29,0,10*ROW('Water Data'!H152)))</f>
        <v/>
      </c>
      <c r="CH158" s="281" t="str">
        <f ca="true">+IF(OFFSET('Water Data'!$I$27,0,10*ROW('Water Data'!I152))="","",OFFSET('Water Data'!$I$27,0,10*ROW('Water Data'!I152)))</f>
        <v/>
      </c>
      <c r="CI158" s="281" t="str">
        <f ca="true">+IF(OFFSET('Water Data'!$I$28,0,10*ROW('Water Data'!I152))="","",OFFSET('Water Data'!$I$28,0,10*ROW('Water Data'!I152)))</f>
        <v/>
      </c>
      <c r="CJ158" s="281" t="str">
        <f ca="true">+IF(OFFSET('Water Data'!$I$29,0,10*ROW('Water Data'!I152))="","",OFFSET('Water Data'!$I$29,0,10*ROW('Water Data'!I152)))</f>
        <v/>
      </c>
      <c r="CK158" s="281" t="str">
        <f ca="true">+IF(OFFSET('Sanitation Data'!$D$28,0,10*ROW('Sanitation Data'!D152))="","",OFFSET('Sanitation Data'!$D$28,0,10*ROW('Sanitation Data'!D152)))</f>
        <v/>
      </c>
      <c r="CL158" s="281" t="str">
        <f ca="true">+IF(OFFSET('Sanitation Data'!$D$29,0,10*ROW('Sanitation Data'!D152))="","",OFFSET('Sanitation Data'!$D$29,0,10*ROW('Sanitation Data'!D152)))</f>
        <v/>
      </c>
      <c r="CM158" s="281" t="str">
        <f ca="true">+IF(OFFSET('Sanitation Data'!$D$30,0,10*ROW('Sanitation Data'!D152))="","",OFFSET('Sanitation Data'!$D$30,0,10*ROW('Sanitation Data'!D152)))</f>
        <v/>
      </c>
      <c r="CN158" s="281" t="str">
        <f ca="true">+IF(OFFSET('Sanitation Data'!$D$31,0,10*ROW('Sanitation Data'!D152))="","",OFFSET('Sanitation Data'!$D$31,0,10*ROW('Sanitation Data'!D152)))</f>
        <v/>
      </c>
      <c r="CO158" s="281" t="str">
        <f ca="true">+IF(OFFSET('Sanitation Data'!$D$32,0,10*ROW('Sanitation Data'!D152))="","",OFFSET('Sanitation Data'!$D$32,0,10*ROW('Sanitation Data'!D152)))</f>
        <v/>
      </c>
      <c r="CP158" s="281" t="str">
        <f ca="true">+IF(OFFSET('Sanitation Data'!$E$28,0,10*ROW('Sanitation Data'!E152))="","",OFFSET('Sanitation Data'!$E$28,0,10*ROW('Sanitation Data'!E152)))</f>
        <v/>
      </c>
      <c r="CQ158" s="281" t="str">
        <f ca="true">+IF(OFFSET('Sanitation Data'!$E$29,0,10*ROW('Sanitation Data'!E152))="","",OFFSET('Sanitation Data'!$E$29,0,10*ROW('Sanitation Data'!E152)))</f>
        <v/>
      </c>
      <c r="CR158" s="281" t="str">
        <f ca="true">+IF(OFFSET('Sanitation Data'!$E$30,0,10*ROW('Sanitation Data'!E152))="","",OFFSET('Sanitation Data'!$E$30,0,10*ROW('Sanitation Data'!E152)))</f>
        <v/>
      </c>
      <c r="CS158" s="281" t="str">
        <f ca="true">+IF(OFFSET('Sanitation Data'!$E$31,0,10*ROW('Sanitation Data'!E152))="","",OFFSET('Sanitation Data'!$E$31,0,10*ROW('Sanitation Data'!E152)))</f>
        <v/>
      </c>
      <c r="CT158" s="281" t="str">
        <f ca="true">+IF(OFFSET('Sanitation Data'!$E$32,0,10*ROW('Sanitation Data'!E152))="","",OFFSET('Sanitation Data'!$E$32,0,10*ROW('Sanitation Data'!E152)))</f>
        <v/>
      </c>
      <c r="CU158" s="281" t="str">
        <f ca="true">+IF(OFFSET('Sanitation Data'!$F$28,0,10*ROW('Sanitation Data'!F152))="","",OFFSET('Sanitation Data'!$F$28,0,10*ROW('Sanitation Data'!F152)))</f>
        <v/>
      </c>
      <c r="CV158" s="281" t="str">
        <f ca="true">+IF(OFFSET('Sanitation Data'!$F$29,0,10*ROW('Sanitation Data'!F152))="","",OFFSET('Sanitation Data'!$F$29,0,10*ROW('Sanitation Data'!F152)))</f>
        <v/>
      </c>
      <c r="CW158" s="281" t="str">
        <f ca="true">+IF(OFFSET('Sanitation Data'!$F$30,0,10*ROW('Sanitation Data'!F152))="","",OFFSET('Sanitation Data'!$F$30,0,10*ROW('Sanitation Data'!F152)))</f>
        <v/>
      </c>
      <c r="CX158" s="281" t="str">
        <f ca="true">+IF(OFFSET('Sanitation Data'!$F$31,0,10*ROW('Sanitation Data'!F152))="","",OFFSET('Sanitation Data'!$F$31,0,10*ROW('Sanitation Data'!F152)))</f>
        <v/>
      </c>
      <c r="CY158" s="281" t="str">
        <f ca="true">+IF(OFFSET('Sanitation Data'!$F$32,0,10*ROW('Sanitation Data'!F152))="","",OFFSET('Sanitation Data'!$F$32,0,10*ROW('Sanitation Data'!F152)))</f>
        <v/>
      </c>
      <c r="CZ158" s="281" t="str">
        <f ca="true">+IF(OFFSET('Sanitation Data'!$G$28,0,10*ROW('Sanitation Data'!G152))="","",OFFSET('Sanitation Data'!$G$28,0,10*ROW('Sanitation Data'!G152)))</f>
        <v/>
      </c>
      <c r="DA158" s="281" t="str">
        <f ca="true">+IF(OFFSET('Sanitation Data'!$G$29,0,10*ROW('Sanitation Data'!G152))="","",OFFSET('Sanitation Data'!$G$29,0,10*ROW('Sanitation Data'!G152)))</f>
        <v/>
      </c>
      <c r="DB158" s="281" t="str">
        <f ca="true">+IF(OFFSET('Sanitation Data'!$G$30,0,10*ROW('Sanitation Data'!G152))="","",OFFSET('Sanitation Data'!$G$30,0,10*ROW('Sanitation Data'!G152)))</f>
        <v/>
      </c>
      <c r="DC158" s="281" t="str">
        <f ca="true">+IF(OFFSET('Sanitation Data'!$G$31,0,10*ROW('Sanitation Data'!G152))="","",OFFSET('Sanitation Data'!$G$31,0,10*ROW('Sanitation Data'!G152)))</f>
        <v/>
      </c>
      <c r="DD158" s="281" t="str">
        <f ca="true">+IF(OFFSET('Sanitation Data'!$G$32,0,10*ROW('Sanitation Data'!G152))="","",OFFSET('Sanitation Data'!$G$32,0,10*ROW('Sanitation Data'!G152)))</f>
        <v/>
      </c>
      <c r="DE158" s="281" t="str">
        <f ca="true">+IF(OFFSET('Sanitation Data'!$H$28,0,10*ROW('Sanitation Data'!H152))="","",OFFSET('Sanitation Data'!$H$28,0,10*ROW('Sanitation Data'!H152)))</f>
        <v/>
      </c>
      <c r="DF158" s="281" t="str">
        <f ca="true">+IF(OFFSET('Sanitation Data'!$H$29,0,10*ROW('Sanitation Data'!H152))="","",OFFSET('Sanitation Data'!$H$29,0,10*ROW('Sanitation Data'!H152)))</f>
        <v/>
      </c>
      <c r="DG158" s="281" t="str">
        <f ca="true">+IF(OFFSET('Sanitation Data'!$H$30,0,10*ROW('Sanitation Data'!H152))="","",OFFSET('Sanitation Data'!$H$30,0,10*ROW('Sanitation Data'!H152)))</f>
        <v/>
      </c>
      <c r="DH158" s="281" t="str">
        <f ca="true">+IF(OFFSET('Sanitation Data'!$H$31,0,10*ROW('Sanitation Data'!H152))="","",OFFSET('Sanitation Data'!$H$31,0,10*ROW('Sanitation Data'!H152)))</f>
        <v/>
      </c>
      <c r="DI158" s="281" t="str">
        <f ca="true">+IF(OFFSET('Sanitation Data'!$H$32,0,10*ROW('Sanitation Data'!H152))="","",OFFSET('Sanitation Data'!$H$32,0,10*ROW('Sanitation Data'!H152)))</f>
        <v/>
      </c>
      <c r="DJ158" s="281" t="str">
        <f ca="true">+IF(OFFSET('Sanitation Data'!$I$28,0,10*ROW('Sanitation Data'!I152))="","",OFFSET('Sanitation Data'!$I$28,0,10*ROW('Sanitation Data'!I152)))</f>
        <v/>
      </c>
      <c r="DK158" s="281" t="str">
        <f ca="true">+IF(OFFSET('Sanitation Data'!$I$29,0,10*ROW('Sanitation Data'!I152))="","",OFFSET('Sanitation Data'!$I$29,0,10*ROW('Sanitation Data'!I152)))</f>
        <v/>
      </c>
      <c r="DL158" s="281" t="str">
        <f ca="true">+IF(OFFSET('Sanitation Data'!$I$30,0,10*ROW('Sanitation Data'!I152))="","",OFFSET('Sanitation Data'!$I$30,0,10*ROW('Sanitation Data'!I152)))</f>
        <v/>
      </c>
      <c r="DM158" s="281" t="str">
        <f ca="true">+IF(OFFSET('Sanitation Data'!$I$31,0,10*ROW('Sanitation Data'!I152))="","",OFFSET('Sanitation Data'!$I$31,0,10*ROW('Sanitation Data'!I152)))</f>
        <v/>
      </c>
      <c r="DN158" s="281" t="str">
        <f ca="true">+IF(OFFSET('Sanitation Data'!$I$32,0,10*ROW('Sanitation Data'!I152))="","",OFFSET('Sanitation Data'!$I$32,0,10*ROW('Sanitation Data'!I152)))</f>
        <v/>
      </c>
      <c r="DO158" s="281" t="str">
        <f ca="true">+IF(OFFSET('Hygiene Data'!$D$11,0,10*ROW('Hygiene Data'!D152))="","",OFFSET('Hygiene Data'!$D$11,0,10*ROW('Hygiene Data'!D152)))</f>
        <v/>
      </c>
      <c r="DP158" s="281" t="str">
        <f ca="true">+IF(OFFSET('Hygiene Data'!$D$12,0,10*ROW('Hygiene Data'!D152))="","",OFFSET('Hygiene Data'!$D$12,0,10*ROW('Hygiene Data'!D152)))</f>
        <v/>
      </c>
      <c r="DQ158" s="281" t="str">
        <f ca="true">+IF(OFFSET('Hygiene Data'!$D$13,0,10*ROW('Hygiene Data'!D152))="","",OFFSET('Hygiene Data'!$D$13,0,10*ROW('Hygiene Data'!D152)))</f>
        <v/>
      </c>
      <c r="DR158" s="281" t="str">
        <f ca="true">+IF(OFFSET('Hygiene Data'!$E$11,0,10*ROW('Hygiene Data'!E152))="","",OFFSET('Hygiene Data'!$E$11,0,10*ROW('Hygiene Data'!E152)))</f>
        <v/>
      </c>
      <c r="DS158" s="281" t="str">
        <f ca="true">+IF(OFFSET('Hygiene Data'!$E$12,0,10*ROW('Hygiene Data'!E152))="","",OFFSET('Hygiene Data'!$E$12,0,10*ROW('Hygiene Data'!E152)))</f>
        <v/>
      </c>
      <c r="DT158" s="281" t="str">
        <f ca="true">+IF(OFFSET('Hygiene Data'!$E$13,0,10*ROW('Hygiene Data'!E152))="","",OFFSET('Hygiene Data'!$E$13,0,10*ROW('Hygiene Data'!E152)))</f>
        <v/>
      </c>
      <c r="DU158" s="281" t="str">
        <f ca="true">+IF(OFFSET('Hygiene Data'!$F$11,0,10*ROW('Hygiene Data'!F152))="","",OFFSET('Hygiene Data'!$F$11,0,10*ROW('Hygiene Data'!F152)))</f>
        <v/>
      </c>
      <c r="DV158" s="281" t="str">
        <f ca="true">+IF(OFFSET('Hygiene Data'!$F$12,0,10*ROW('Hygiene Data'!F152))="","",OFFSET('Hygiene Data'!$F$12,0,10*ROW('Hygiene Data'!F152)))</f>
        <v/>
      </c>
      <c r="DW158" s="281" t="str">
        <f ca="true">+IF(OFFSET('Hygiene Data'!$F$13,0,10*ROW('Hygiene Data'!F152))="","",OFFSET('Hygiene Data'!$F$13,0,10*ROW('Hygiene Data'!F152)))</f>
        <v/>
      </c>
      <c r="DX158" s="281" t="str">
        <f ca="true">+IF(OFFSET('Hygiene Data'!$G$11,0,10*ROW('Hygiene Data'!G152))="","",OFFSET('Hygiene Data'!$G$11,0,10*ROW('Hygiene Data'!G152)))</f>
        <v/>
      </c>
      <c r="DY158" s="281" t="str">
        <f ca="true">+IF(OFFSET('Hygiene Data'!$G$12,0,10*ROW('Hygiene Data'!G152))="","",OFFSET('Hygiene Data'!$G$12,0,10*ROW('Hygiene Data'!G152)))</f>
        <v/>
      </c>
      <c r="DZ158" s="281" t="str">
        <f ca="true">+IF(OFFSET('Hygiene Data'!$G$13,0,10*ROW('Hygiene Data'!G152))="","",OFFSET('Hygiene Data'!$G$13,0,10*ROW('Hygiene Data'!G152)))</f>
        <v/>
      </c>
      <c r="EA158" s="281" t="str">
        <f ca="true">+IF(OFFSET('Hygiene Data'!$H$11,0,10*ROW('Hygiene Data'!H152))="","",OFFSET('Hygiene Data'!$H$11,0,10*ROW('Hygiene Data'!H152)))</f>
        <v/>
      </c>
      <c r="EB158" s="281" t="str">
        <f ca="true">+IF(OFFSET('Hygiene Data'!$H$12,0,10*ROW('Hygiene Data'!H152))="","",OFFSET('Hygiene Data'!$H$12,0,10*ROW('Hygiene Data'!H152)))</f>
        <v/>
      </c>
      <c r="EC158" s="281" t="str">
        <f ca="true">+IF(OFFSET('Hygiene Data'!$H$13,0,10*ROW('Hygiene Data'!H152))="","",OFFSET('Hygiene Data'!$H$13,0,10*ROW('Hygiene Data'!H152)))</f>
        <v/>
      </c>
      <c r="ED158" s="281" t="str">
        <f ca="true">+IF(OFFSET('Hygiene Data'!$I$11,0,10*ROW('Hygiene Data'!I152))="","",OFFSET('Hygiene Data'!$I$11,0,10*ROW('Hygiene Data'!I152)))</f>
        <v/>
      </c>
      <c r="EE158" s="281" t="str">
        <f ca="true">+IF(OFFSET('Hygiene Data'!$I$12,0,10*ROW('Hygiene Data'!I152))="","",OFFSET('Hygiene Data'!$I$12,0,10*ROW('Hygiene Data'!I152)))</f>
        <v/>
      </c>
      <c r="EF158" s="281"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7"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1"/>
      <c r="BS159" s="281" t="str">
        <f ca="true">+IF(OFFSET('Water Data'!$D$27,0,10*ROW('Water Data'!D153))="","",OFFSET('Water Data'!$D$27,0,10*ROW('Water Data'!D153)))</f>
        <v/>
      </c>
      <c r="BT159" s="281" t="str">
        <f ca="true">+IF(OFFSET('Water Data'!$D$28,0,10*ROW('Water Data'!D153))="","",OFFSET('Water Data'!$D$28,0,10*ROW('Water Data'!D153)))</f>
        <v/>
      </c>
      <c r="BU159" s="281" t="str">
        <f ca="true">+IF(OFFSET('Water Data'!$D$29,0,10*ROW('Water Data'!D153))="","",OFFSET('Water Data'!$D$29,0,10*ROW('Water Data'!D153)))</f>
        <v/>
      </c>
      <c r="BV159" s="281" t="str">
        <f ca="true">+IF(OFFSET('Water Data'!$E$27,0,10*ROW('Water Data'!E153))="","",OFFSET('Water Data'!$E$27,0,10*ROW('Water Data'!E153)))</f>
        <v/>
      </c>
      <c r="BW159" s="281" t="str">
        <f ca="true">+IF(OFFSET('Water Data'!$E$28,0,10*ROW('Water Data'!E153))="","",OFFSET('Water Data'!$E$28,0,10*ROW('Water Data'!E153)))</f>
        <v/>
      </c>
      <c r="BX159" s="281" t="str">
        <f ca="true">+IF(OFFSET('Water Data'!$E$29,0,10*ROW('Water Data'!E153))="","",OFFSET('Water Data'!$E$29,0,10*ROW('Water Data'!E153)))</f>
        <v/>
      </c>
      <c r="BY159" s="281" t="str">
        <f ca="true">+IF(OFFSET('Water Data'!$F$27,0,10*ROW('Water Data'!F153))="","",OFFSET('Water Data'!$F$27,0,10*ROW('Water Data'!F153)))</f>
        <v/>
      </c>
      <c r="BZ159" s="281" t="str">
        <f ca="true">+IF(OFFSET('Water Data'!$F$28,0,10*ROW('Water Data'!F153))="","",OFFSET('Water Data'!$F$28,0,10*ROW('Water Data'!F153)))</f>
        <v/>
      </c>
      <c r="CA159" s="281" t="str">
        <f ca="true">+IF(OFFSET('Water Data'!$F$29,0,10*ROW('Water Data'!F153))="","",OFFSET('Water Data'!$F$29,0,10*ROW('Water Data'!F153)))</f>
        <v/>
      </c>
      <c r="CB159" s="281" t="str">
        <f ca="true">+IF(OFFSET('Water Data'!$G$27,0,10*ROW('Water Data'!G153))="","",OFFSET('Water Data'!$G$27,0,10*ROW('Water Data'!G153)))</f>
        <v/>
      </c>
      <c r="CC159" s="281" t="str">
        <f ca="true">+IF(OFFSET('Water Data'!$G$28,0,10*ROW('Water Data'!G153))="","",OFFSET('Water Data'!$G$28,0,10*ROW('Water Data'!G153)))</f>
        <v/>
      </c>
      <c r="CD159" s="281" t="str">
        <f ca="true">+IF(OFFSET('Water Data'!$G$29,0,10*ROW('Water Data'!G153))="","",OFFSET('Water Data'!$G$29,0,10*ROW('Water Data'!G153)))</f>
        <v/>
      </c>
      <c r="CE159" s="281" t="str">
        <f ca="true">+IF(OFFSET('Water Data'!$H$27,0,10*ROW('Water Data'!H153))="","",OFFSET('Water Data'!$H$27,0,10*ROW('Water Data'!H153)))</f>
        <v/>
      </c>
      <c r="CF159" s="281" t="str">
        <f ca="true">+IF(OFFSET('Water Data'!$H$28,0,10*ROW('Water Data'!H153))="","",OFFSET('Water Data'!$H$28,0,10*ROW('Water Data'!H153)))</f>
        <v/>
      </c>
      <c r="CG159" s="281" t="str">
        <f ca="true">+IF(OFFSET('Water Data'!$H$29,0,10*ROW('Water Data'!H153))="","",OFFSET('Water Data'!$H$29,0,10*ROW('Water Data'!H153)))</f>
        <v/>
      </c>
      <c r="CH159" s="281" t="str">
        <f ca="true">+IF(OFFSET('Water Data'!$I$27,0,10*ROW('Water Data'!I153))="","",OFFSET('Water Data'!$I$27,0,10*ROW('Water Data'!I153)))</f>
        <v/>
      </c>
      <c r="CI159" s="281" t="str">
        <f ca="true">+IF(OFFSET('Water Data'!$I$28,0,10*ROW('Water Data'!I153))="","",OFFSET('Water Data'!$I$28,0,10*ROW('Water Data'!I153)))</f>
        <v/>
      </c>
      <c r="CJ159" s="281" t="str">
        <f ca="true">+IF(OFFSET('Water Data'!$I$29,0,10*ROW('Water Data'!I153))="","",OFFSET('Water Data'!$I$29,0,10*ROW('Water Data'!I153)))</f>
        <v/>
      </c>
      <c r="CK159" s="281" t="str">
        <f ca="true">+IF(OFFSET('Sanitation Data'!$D$28,0,10*ROW('Sanitation Data'!D153))="","",OFFSET('Sanitation Data'!$D$28,0,10*ROW('Sanitation Data'!D153)))</f>
        <v/>
      </c>
      <c r="CL159" s="281" t="str">
        <f ca="true">+IF(OFFSET('Sanitation Data'!$D$29,0,10*ROW('Sanitation Data'!D153))="","",OFFSET('Sanitation Data'!$D$29,0,10*ROW('Sanitation Data'!D153)))</f>
        <v/>
      </c>
      <c r="CM159" s="281" t="str">
        <f ca="true">+IF(OFFSET('Sanitation Data'!$D$30,0,10*ROW('Sanitation Data'!D153))="","",OFFSET('Sanitation Data'!$D$30,0,10*ROW('Sanitation Data'!D153)))</f>
        <v/>
      </c>
      <c r="CN159" s="281" t="str">
        <f ca="true">+IF(OFFSET('Sanitation Data'!$D$31,0,10*ROW('Sanitation Data'!D153))="","",OFFSET('Sanitation Data'!$D$31,0,10*ROW('Sanitation Data'!D153)))</f>
        <v/>
      </c>
      <c r="CO159" s="281" t="str">
        <f ca="true">+IF(OFFSET('Sanitation Data'!$D$32,0,10*ROW('Sanitation Data'!D153))="","",OFFSET('Sanitation Data'!$D$32,0,10*ROW('Sanitation Data'!D153)))</f>
        <v/>
      </c>
      <c r="CP159" s="281" t="str">
        <f ca="true">+IF(OFFSET('Sanitation Data'!$E$28,0,10*ROW('Sanitation Data'!E153))="","",OFFSET('Sanitation Data'!$E$28,0,10*ROW('Sanitation Data'!E153)))</f>
        <v/>
      </c>
      <c r="CQ159" s="281" t="str">
        <f ca="true">+IF(OFFSET('Sanitation Data'!$E$29,0,10*ROW('Sanitation Data'!E153))="","",OFFSET('Sanitation Data'!$E$29,0,10*ROW('Sanitation Data'!E153)))</f>
        <v/>
      </c>
      <c r="CR159" s="281" t="str">
        <f ca="true">+IF(OFFSET('Sanitation Data'!$E$30,0,10*ROW('Sanitation Data'!E153))="","",OFFSET('Sanitation Data'!$E$30,0,10*ROW('Sanitation Data'!E153)))</f>
        <v/>
      </c>
      <c r="CS159" s="281" t="str">
        <f ca="true">+IF(OFFSET('Sanitation Data'!$E$31,0,10*ROW('Sanitation Data'!E153))="","",OFFSET('Sanitation Data'!$E$31,0,10*ROW('Sanitation Data'!E153)))</f>
        <v/>
      </c>
      <c r="CT159" s="281" t="str">
        <f ca="true">+IF(OFFSET('Sanitation Data'!$E$32,0,10*ROW('Sanitation Data'!E153))="","",OFFSET('Sanitation Data'!$E$32,0,10*ROW('Sanitation Data'!E153)))</f>
        <v/>
      </c>
      <c r="CU159" s="281" t="str">
        <f ca="true">+IF(OFFSET('Sanitation Data'!$F$28,0,10*ROW('Sanitation Data'!F153))="","",OFFSET('Sanitation Data'!$F$28,0,10*ROW('Sanitation Data'!F153)))</f>
        <v/>
      </c>
      <c r="CV159" s="281" t="str">
        <f ca="true">+IF(OFFSET('Sanitation Data'!$F$29,0,10*ROW('Sanitation Data'!F153))="","",OFFSET('Sanitation Data'!$F$29,0,10*ROW('Sanitation Data'!F153)))</f>
        <v/>
      </c>
      <c r="CW159" s="281" t="str">
        <f ca="true">+IF(OFFSET('Sanitation Data'!$F$30,0,10*ROW('Sanitation Data'!F153))="","",OFFSET('Sanitation Data'!$F$30,0,10*ROW('Sanitation Data'!F153)))</f>
        <v/>
      </c>
      <c r="CX159" s="281" t="str">
        <f ca="true">+IF(OFFSET('Sanitation Data'!$F$31,0,10*ROW('Sanitation Data'!F153))="","",OFFSET('Sanitation Data'!$F$31,0,10*ROW('Sanitation Data'!F153)))</f>
        <v/>
      </c>
      <c r="CY159" s="281" t="str">
        <f ca="true">+IF(OFFSET('Sanitation Data'!$F$32,0,10*ROW('Sanitation Data'!F153))="","",OFFSET('Sanitation Data'!$F$32,0,10*ROW('Sanitation Data'!F153)))</f>
        <v/>
      </c>
      <c r="CZ159" s="281" t="str">
        <f ca="true">+IF(OFFSET('Sanitation Data'!$G$28,0,10*ROW('Sanitation Data'!G153))="","",OFFSET('Sanitation Data'!$G$28,0,10*ROW('Sanitation Data'!G153)))</f>
        <v/>
      </c>
      <c r="DA159" s="281" t="str">
        <f ca="true">+IF(OFFSET('Sanitation Data'!$G$29,0,10*ROW('Sanitation Data'!G153))="","",OFFSET('Sanitation Data'!$G$29,0,10*ROW('Sanitation Data'!G153)))</f>
        <v/>
      </c>
      <c r="DB159" s="281" t="str">
        <f ca="true">+IF(OFFSET('Sanitation Data'!$G$30,0,10*ROW('Sanitation Data'!G153))="","",OFFSET('Sanitation Data'!$G$30,0,10*ROW('Sanitation Data'!G153)))</f>
        <v/>
      </c>
      <c r="DC159" s="281" t="str">
        <f ca="true">+IF(OFFSET('Sanitation Data'!$G$31,0,10*ROW('Sanitation Data'!G153))="","",OFFSET('Sanitation Data'!$G$31,0,10*ROW('Sanitation Data'!G153)))</f>
        <v/>
      </c>
      <c r="DD159" s="281" t="str">
        <f ca="true">+IF(OFFSET('Sanitation Data'!$G$32,0,10*ROW('Sanitation Data'!G153))="","",OFFSET('Sanitation Data'!$G$32,0,10*ROW('Sanitation Data'!G153)))</f>
        <v/>
      </c>
      <c r="DE159" s="281" t="str">
        <f ca="true">+IF(OFFSET('Sanitation Data'!$H$28,0,10*ROW('Sanitation Data'!H153))="","",OFFSET('Sanitation Data'!$H$28,0,10*ROW('Sanitation Data'!H153)))</f>
        <v/>
      </c>
      <c r="DF159" s="281" t="str">
        <f ca="true">+IF(OFFSET('Sanitation Data'!$H$29,0,10*ROW('Sanitation Data'!H153))="","",OFFSET('Sanitation Data'!$H$29,0,10*ROW('Sanitation Data'!H153)))</f>
        <v/>
      </c>
      <c r="DG159" s="281" t="str">
        <f ca="true">+IF(OFFSET('Sanitation Data'!$H$30,0,10*ROW('Sanitation Data'!H153))="","",OFFSET('Sanitation Data'!$H$30,0,10*ROW('Sanitation Data'!H153)))</f>
        <v/>
      </c>
      <c r="DH159" s="281" t="str">
        <f ca="true">+IF(OFFSET('Sanitation Data'!$H$31,0,10*ROW('Sanitation Data'!H153))="","",OFFSET('Sanitation Data'!$H$31,0,10*ROW('Sanitation Data'!H153)))</f>
        <v/>
      </c>
      <c r="DI159" s="281" t="str">
        <f ca="true">+IF(OFFSET('Sanitation Data'!$H$32,0,10*ROW('Sanitation Data'!H153))="","",OFFSET('Sanitation Data'!$H$32,0,10*ROW('Sanitation Data'!H153)))</f>
        <v/>
      </c>
      <c r="DJ159" s="281" t="str">
        <f ca="true">+IF(OFFSET('Sanitation Data'!$I$28,0,10*ROW('Sanitation Data'!I153))="","",OFFSET('Sanitation Data'!$I$28,0,10*ROW('Sanitation Data'!I153)))</f>
        <v/>
      </c>
      <c r="DK159" s="281" t="str">
        <f ca="true">+IF(OFFSET('Sanitation Data'!$I$29,0,10*ROW('Sanitation Data'!I153))="","",OFFSET('Sanitation Data'!$I$29,0,10*ROW('Sanitation Data'!I153)))</f>
        <v/>
      </c>
      <c r="DL159" s="281" t="str">
        <f ca="true">+IF(OFFSET('Sanitation Data'!$I$30,0,10*ROW('Sanitation Data'!I153))="","",OFFSET('Sanitation Data'!$I$30,0,10*ROW('Sanitation Data'!I153)))</f>
        <v/>
      </c>
      <c r="DM159" s="281" t="str">
        <f ca="true">+IF(OFFSET('Sanitation Data'!$I$31,0,10*ROW('Sanitation Data'!I153))="","",OFFSET('Sanitation Data'!$I$31,0,10*ROW('Sanitation Data'!I153)))</f>
        <v/>
      </c>
      <c r="DN159" s="281" t="str">
        <f ca="true">+IF(OFFSET('Sanitation Data'!$I$32,0,10*ROW('Sanitation Data'!I153))="","",OFFSET('Sanitation Data'!$I$32,0,10*ROW('Sanitation Data'!I153)))</f>
        <v/>
      </c>
      <c r="DO159" s="281" t="str">
        <f ca="true">+IF(OFFSET('Hygiene Data'!$D$11,0,10*ROW('Hygiene Data'!D153))="","",OFFSET('Hygiene Data'!$D$11,0,10*ROW('Hygiene Data'!D153)))</f>
        <v/>
      </c>
      <c r="DP159" s="281" t="str">
        <f ca="true">+IF(OFFSET('Hygiene Data'!$D$12,0,10*ROW('Hygiene Data'!D153))="","",OFFSET('Hygiene Data'!$D$12,0,10*ROW('Hygiene Data'!D153)))</f>
        <v/>
      </c>
      <c r="DQ159" s="281" t="str">
        <f ca="true">+IF(OFFSET('Hygiene Data'!$D$13,0,10*ROW('Hygiene Data'!D153))="","",OFFSET('Hygiene Data'!$D$13,0,10*ROW('Hygiene Data'!D153)))</f>
        <v/>
      </c>
      <c r="DR159" s="281" t="str">
        <f ca="true">+IF(OFFSET('Hygiene Data'!$E$11,0,10*ROW('Hygiene Data'!E153))="","",OFFSET('Hygiene Data'!$E$11,0,10*ROW('Hygiene Data'!E153)))</f>
        <v/>
      </c>
      <c r="DS159" s="281" t="str">
        <f ca="true">+IF(OFFSET('Hygiene Data'!$E$12,0,10*ROW('Hygiene Data'!E153))="","",OFFSET('Hygiene Data'!$E$12,0,10*ROW('Hygiene Data'!E153)))</f>
        <v/>
      </c>
      <c r="DT159" s="281" t="str">
        <f ca="true">+IF(OFFSET('Hygiene Data'!$E$13,0,10*ROW('Hygiene Data'!E153))="","",OFFSET('Hygiene Data'!$E$13,0,10*ROW('Hygiene Data'!E153)))</f>
        <v/>
      </c>
      <c r="DU159" s="281" t="str">
        <f ca="true">+IF(OFFSET('Hygiene Data'!$F$11,0,10*ROW('Hygiene Data'!F153))="","",OFFSET('Hygiene Data'!$F$11,0,10*ROW('Hygiene Data'!F153)))</f>
        <v/>
      </c>
      <c r="DV159" s="281" t="str">
        <f ca="true">+IF(OFFSET('Hygiene Data'!$F$12,0,10*ROW('Hygiene Data'!F153))="","",OFFSET('Hygiene Data'!$F$12,0,10*ROW('Hygiene Data'!F153)))</f>
        <v/>
      </c>
      <c r="DW159" s="281" t="str">
        <f ca="true">+IF(OFFSET('Hygiene Data'!$F$13,0,10*ROW('Hygiene Data'!F153))="","",OFFSET('Hygiene Data'!$F$13,0,10*ROW('Hygiene Data'!F153)))</f>
        <v/>
      </c>
      <c r="DX159" s="281" t="str">
        <f ca="true">+IF(OFFSET('Hygiene Data'!$G$11,0,10*ROW('Hygiene Data'!G153))="","",OFFSET('Hygiene Data'!$G$11,0,10*ROW('Hygiene Data'!G153)))</f>
        <v/>
      </c>
      <c r="DY159" s="281" t="str">
        <f ca="true">+IF(OFFSET('Hygiene Data'!$G$12,0,10*ROW('Hygiene Data'!G153))="","",OFFSET('Hygiene Data'!$G$12,0,10*ROW('Hygiene Data'!G153)))</f>
        <v/>
      </c>
      <c r="DZ159" s="281" t="str">
        <f ca="true">+IF(OFFSET('Hygiene Data'!$G$13,0,10*ROW('Hygiene Data'!G153))="","",OFFSET('Hygiene Data'!$G$13,0,10*ROW('Hygiene Data'!G153)))</f>
        <v/>
      </c>
      <c r="EA159" s="281" t="str">
        <f ca="true">+IF(OFFSET('Hygiene Data'!$H$11,0,10*ROW('Hygiene Data'!H153))="","",OFFSET('Hygiene Data'!$H$11,0,10*ROW('Hygiene Data'!H153)))</f>
        <v/>
      </c>
      <c r="EB159" s="281" t="str">
        <f ca="true">+IF(OFFSET('Hygiene Data'!$H$12,0,10*ROW('Hygiene Data'!H153))="","",OFFSET('Hygiene Data'!$H$12,0,10*ROW('Hygiene Data'!H153)))</f>
        <v/>
      </c>
      <c r="EC159" s="281" t="str">
        <f ca="true">+IF(OFFSET('Hygiene Data'!$H$13,0,10*ROW('Hygiene Data'!H153))="","",OFFSET('Hygiene Data'!$H$13,0,10*ROW('Hygiene Data'!H153)))</f>
        <v/>
      </c>
      <c r="ED159" s="281" t="str">
        <f ca="true">+IF(OFFSET('Hygiene Data'!$I$11,0,10*ROW('Hygiene Data'!I153))="","",OFFSET('Hygiene Data'!$I$11,0,10*ROW('Hygiene Data'!I153)))</f>
        <v/>
      </c>
      <c r="EE159" s="281" t="str">
        <f ca="true">+IF(OFFSET('Hygiene Data'!$I$12,0,10*ROW('Hygiene Data'!I153))="","",OFFSET('Hygiene Data'!$I$12,0,10*ROW('Hygiene Data'!I153)))</f>
        <v/>
      </c>
      <c r="EF159" s="281"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7"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1"/>
      <c r="BS160" s="281" t="str">
        <f ca="true">+IF(OFFSET('Water Data'!$D$27,0,10*ROW('Water Data'!D154))="","",OFFSET('Water Data'!$D$27,0,10*ROW('Water Data'!D154)))</f>
        <v/>
      </c>
      <c r="BT160" s="281" t="str">
        <f ca="true">+IF(OFFSET('Water Data'!$D$28,0,10*ROW('Water Data'!D154))="","",OFFSET('Water Data'!$D$28,0,10*ROW('Water Data'!D154)))</f>
        <v/>
      </c>
      <c r="BU160" s="281" t="str">
        <f ca="true">+IF(OFFSET('Water Data'!$D$29,0,10*ROW('Water Data'!D154))="","",OFFSET('Water Data'!$D$29,0,10*ROW('Water Data'!D154)))</f>
        <v/>
      </c>
      <c r="BV160" s="281" t="str">
        <f ca="true">+IF(OFFSET('Water Data'!$E$27,0,10*ROW('Water Data'!E154))="","",OFFSET('Water Data'!$E$27,0,10*ROW('Water Data'!E154)))</f>
        <v/>
      </c>
      <c r="BW160" s="281" t="str">
        <f ca="true">+IF(OFFSET('Water Data'!$E$28,0,10*ROW('Water Data'!E154))="","",OFFSET('Water Data'!$E$28,0,10*ROW('Water Data'!E154)))</f>
        <v/>
      </c>
      <c r="BX160" s="281" t="str">
        <f ca="true">+IF(OFFSET('Water Data'!$E$29,0,10*ROW('Water Data'!E154))="","",OFFSET('Water Data'!$E$29,0,10*ROW('Water Data'!E154)))</f>
        <v/>
      </c>
      <c r="BY160" s="281" t="str">
        <f ca="true">+IF(OFFSET('Water Data'!$F$27,0,10*ROW('Water Data'!F154))="","",OFFSET('Water Data'!$F$27,0,10*ROW('Water Data'!F154)))</f>
        <v/>
      </c>
      <c r="BZ160" s="281" t="str">
        <f ca="true">+IF(OFFSET('Water Data'!$F$28,0,10*ROW('Water Data'!F154))="","",OFFSET('Water Data'!$F$28,0,10*ROW('Water Data'!F154)))</f>
        <v/>
      </c>
      <c r="CA160" s="281" t="str">
        <f ca="true">+IF(OFFSET('Water Data'!$F$29,0,10*ROW('Water Data'!F154))="","",OFFSET('Water Data'!$F$29,0,10*ROW('Water Data'!F154)))</f>
        <v/>
      </c>
      <c r="CB160" s="281" t="str">
        <f ca="true">+IF(OFFSET('Water Data'!$G$27,0,10*ROW('Water Data'!G154))="","",OFFSET('Water Data'!$G$27,0,10*ROW('Water Data'!G154)))</f>
        <v/>
      </c>
      <c r="CC160" s="281" t="str">
        <f ca="true">+IF(OFFSET('Water Data'!$G$28,0,10*ROW('Water Data'!G154))="","",OFFSET('Water Data'!$G$28,0,10*ROW('Water Data'!G154)))</f>
        <v/>
      </c>
      <c r="CD160" s="281" t="str">
        <f ca="true">+IF(OFFSET('Water Data'!$G$29,0,10*ROW('Water Data'!G154))="","",OFFSET('Water Data'!$G$29,0,10*ROW('Water Data'!G154)))</f>
        <v/>
      </c>
      <c r="CE160" s="281" t="str">
        <f ca="true">+IF(OFFSET('Water Data'!$H$27,0,10*ROW('Water Data'!H154))="","",OFFSET('Water Data'!$H$27,0,10*ROW('Water Data'!H154)))</f>
        <v/>
      </c>
      <c r="CF160" s="281" t="str">
        <f ca="true">+IF(OFFSET('Water Data'!$H$28,0,10*ROW('Water Data'!H154))="","",OFFSET('Water Data'!$H$28,0,10*ROW('Water Data'!H154)))</f>
        <v/>
      </c>
      <c r="CG160" s="281" t="str">
        <f ca="true">+IF(OFFSET('Water Data'!$H$29,0,10*ROW('Water Data'!H154))="","",OFFSET('Water Data'!$H$29,0,10*ROW('Water Data'!H154)))</f>
        <v/>
      </c>
      <c r="CH160" s="281" t="str">
        <f ca="true">+IF(OFFSET('Water Data'!$I$27,0,10*ROW('Water Data'!I154))="","",OFFSET('Water Data'!$I$27,0,10*ROW('Water Data'!I154)))</f>
        <v/>
      </c>
      <c r="CI160" s="281" t="str">
        <f ca="true">+IF(OFFSET('Water Data'!$I$28,0,10*ROW('Water Data'!I154))="","",OFFSET('Water Data'!$I$28,0,10*ROW('Water Data'!I154)))</f>
        <v/>
      </c>
      <c r="CJ160" s="281" t="str">
        <f ca="true">+IF(OFFSET('Water Data'!$I$29,0,10*ROW('Water Data'!I154))="","",OFFSET('Water Data'!$I$29,0,10*ROW('Water Data'!I154)))</f>
        <v/>
      </c>
      <c r="CK160" s="281" t="str">
        <f ca="true">+IF(OFFSET('Sanitation Data'!$D$28,0,10*ROW('Sanitation Data'!D154))="","",OFFSET('Sanitation Data'!$D$28,0,10*ROW('Sanitation Data'!D154)))</f>
        <v/>
      </c>
      <c r="CL160" s="281" t="str">
        <f ca="true">+IF(OFFSET('Sanitation Data'!$D$29,0,10*ROW('Sanitation Data'!D154))="","",OFFSET('Sanitation Data'!$D$29,0,10*ROW('Sanitation Data'!D154)))</f>
        <v/>
      </c>
      <c r="CM160" s="281" t="str">
        <f ca="true">+IF(OFFSET('Sanitation Data'!$D$30,0,10*ROW('Sanitation Data'!D154))="","",OFFSET('Sanitation Data'!$D$30,0,10*ROW('Sanitation Data'!D154)))</f>
        <v/>
      </c>
      <c r="CN160" s="281" t="str">
        <f ca="true">+IF(OFFSET('Sanitation Data'!$D$31,0,10*ROW('Sanitation Data'!D154))="","",OFFSET('Sanitation Data'!$D$31,0,10*ROW('Sanitation Data'!D154)))</f>
        <v/>
      </c>
      <c r="CO160" s="281" t="str">
        <f ca="true">+IF(OFFSET('Sanitation Data'!$D$32,0,10*ROW('Sanitation Data'!D154))="","",OFFSET('Sanitation Data'!$D$32,0,10*ROW('Sanitation Data'!D154)))</f>
        <v/>
      </c>
      <c r="CP160" s="281" t="str">
        <f ca="true">+IF(OFFSET('Sanitation Data'!$E$28,0,10*ROW('Sanitation Data'!E154))="","",OFFSET('Sanitation Data'!$E$28,0,10*ROW('Sanitation Data'!E154)))</f>
        <v/>
      </c>
      <c r="CQ160" s="281" t="str">
        <f ca="true">+IF(OFFSET('Sanitation Data'!$E$29,0,10*ROW('Sanitation Data'!E154))="","",OFFSET('Sanitation Data'!$E$29,0,10*ROW('Sanitation Data'!E154)))</f>
        <v/>
      </c>
      <c r="CR160" s="281" t="str">
        <f ca="true">+IF(OFFSET('Sanitation Data'!$E$30,0,10*ROW('Sanitation Data'!E154))="","",OFFSET('Sanitation Data'!$E$30,0,10*ROW('Sanitation Data'!E154)))</f>
        <v/>
      </c>
      <c r="CS160" s="281" t="str">
        <f ca="true">+IF(OFFSET('Sanitation Data'!$E$31,0,10*ROW('Sanitation Data'!E154))="","",OFFSET('Sanitation Data'!$E$31,0,10*ROW('Sanitation Data'!E154)))</f>
        <v/>
      </c>
      <c r="CT160" s="281" t="str">
        <f ca="true">+IF(OFFSET('Sanitation Data'!$E$32,0,10*ROW('Sanitation Data'!E154))="","",OFFSET('Sanitation Data'!$E$32,0,10*ROW('Sanitation Data'!E154)))</f>
        <v/>
      </c>
      <c r="CU160" s="281" t="str">
        <f ca="true">+IF(OFFSET('Sanitation Data'!$F$28,0,10*ROW('Sanitation Data'!F154))="","",OFFSET('Sanitation Data'!$F$28,0,10*ROW('Sanitation Data'!F154)))</f>
        <v/>
      </c>
      <c r="CV160" s="281" t="str">
        <f ca="true">+IF(OFFSET('Sanitation Data'!$F$29,0,10*ROW('Sanitation Data'!F154))="","",OFFSET('Sanitation Data'!$F$29,0,10*ROW('Sanitation Data'!F154)))</f>
        <v/>
      </c>
      <c r="CW160" s="281" t="str">
        <f ca="true">+IF(OFFSET('Sanitation Data'!$F$30,0,10*ROW('Sanitation Data'!F154))="","",OFFSET('Sanitation Data'!$F$30,0,10*ROW('Sanitation Data'!F154)))</f>
        <v/>
      </c>
      <c r="CX160" s="281" t="str">
        <f ca="true">+IF(OFFSET('Sanitation Data'!$F$31,0,10*ROW('Sanitation Data'!F154))="","",OFFSET('Sanitation Data'!$F$31,0,10*ROW('Sanitation Data'!F154)))</f>
        <v/>
      </c>
      <c r="CY160" s="281" t="str">
        <f ca="true">+IF(OFFSET('Sanitation Data'!$F$32,0,10*ROW('Sanitation Data'!F154))="","",OFFSET('Sanitation Data'!$F$32,0,10*ROW('Sanitation Data'!F154)))</f>
        <v/>
      </c>
      <c r="CZ160" s="281" t="str">
        <f ca="true">+IF(OFFSET('Sanitation Data'!$G$28,0,10*ROW('Sanitation Data'!G154))="","",OFFSET('Sanitation Data'!$G$28,0,10*ROW('Sanitation Data'!G154)))</f>
        <v/>
      </c>
      <c r="DA160" s="281" t="str">
        <f ca="true">+IF(OFFSET('Sanitation Data'!$G$29,0,10*ROW('Sanitation Data'!G154))="","",OFFSET('Sanitation Data'!$G$29,0,10*ROW('Sanitation Data'!G154)))</f>
        <v/>
      </c>
      <c r="DB160" s="281" t="str">
        <f ca="true">+IF(OFFSET('Sanitation Data'!$G$30,0,10*ROW('Sanitation Data'!G154))="","",OFFSET('Sanitation Data'!$G$30,0,10*ROW('Sanitation Data'!G154)))</f>
        <v/>
      </c>
      <c r="DC160" s="281" t="str">
        <f ca="true">+IF(OFFSET('Sanitation Data'!$G$31,0,10*ROW('Sanitation Data'!G154))="","",OFFSET('Sanitation Data'!$G$31,0,10*ROW('Sanitation Data'!G154)))</f>
        <v/>
      </c>
      <c r="DD160" s="281" t="str">
        <f ca="true">+IF(OFFSET('Sanitation Data'!$G$32,0,10*ROW('Sanitation Data'!G154))="","",OFFSET('Sanitation Data'!$G$32,0,10*ROW('Sanitation Data'!G154)))</f>
        <v/>
      </c>
      <c r="DE160" s="281" t="str">
        <f ca="true">+IF(OFFSET('Sanitation Data'!$H$28,0,10*ROW('Sanitation Data'!H154))="","",OFFSET('Sanitation Data'!$H$28,0,10*ROW('Sanitation Data'!H154)))</f>
        <v/>
      </c>
      <c r="DF160" s="281" t="str">
        <f ca="true">+IF(OFFSET('Sanitation Data'!$H$29,0,10*ROW('Sanitation Data'!H154))="","",OFFSET('Sanitation Data'!$H$29,0,10*ROW('Sanitation Data'!H154)))</f>
        <v/>
      </c>
      <c r="DG160" s="281" t="str">
        <f ca="true">+IF(OFFSET('Sanitation Data'!$H$30,0,10*ROW('Sanitation Data'!H154))="","",OFFSET('Sanitation Data'!$H$30,0,10*ROW('Sanitation Data'!H154)))</f>
        <v/>
      </c>
      <c r="DH160" s="281" t="str">
        <f ca="true">+IF(OFFSET('Sanitation Data'!$H$31,0,10*ROW('Sanitation Data'!H154))="","",OFFSET('Sanitation Data'!$H$31,0,10*ROW('Sanitation Data'!H154)))</f>
        <v/>
      </c>
      <c r="DI160" s="281" t="str">
        <f ca="true">+IF(OFFSET('Sanitation Data'!$H$32,0,10*ROW('Sanitation Data'!H154))="","",OFFSET('Sanitation Data'!$H$32,0,10*ROW('Sanitation Data'!H154)))</f>
        <v/>
      </c>
      <c r="DJ160" s="281" t="str">
        <f ca="true">+IF(OFFSET('Sanitation Data'!$I$28,0,10*ROW('Sanitation Data'!I154))="","",OFFSET('Sanitation Data'!$I$28,0,10*ROW('Sanitation Data'!I154)))</f>
        <v/>
      </c>
      <c r="DK160" s="281" t="str">
        <f ca="true">+IF(OFFSET('Sanitation Data'!$I$29,0,10*ROW('Sanitation Data'!I154))="","",OFFSET('Sanitation Data'!$I$29,0,10*ROW('Sanitation Data'!I154)))</f>
        <v/>
      </c>
      <c r="DL160" s="281" t="str">
        <f ca="true">+IF(OFFSET('Sanitation Data'!$I$30,0,10*ROW('Sanitation Data'!I154))="","",OFFSET('Sanitation Data'!$I$30,0,10*ROW('Sanitation Data'!I154)))</f>
        <v/>
      </c>
      <c r="DM160" s="281" t="str">
        <f ca="true">+IF(OFFSET('Sanitation Data'!$I$31,0,10*ROW('Sanitation Data'!I154))="","",OFFSET('Sanitation Data'!$I$31,0,10*ROW('Sanitation Data'!I154)))</f>
        <v/>
      </c>
      <c r="DN160" s="281" t="str">
        <f ca="true">+IF(OFFSET('Sanitation Data'!$I$32,0,10*ROW('Sanitation Data'!I154))="","",OFFSET('Sanitation Data'!$I$32,0,10*ROW('Sanitation Data'!I154)))</f>
        <v/>
      </c>
      <c r="DO160" s="281" t="str">
        <f ca="true">+IF(OFFSET('Hygiene Data'!$D$11,0,10*ROW('Hygiene Data'!D154))="","",OFFSET('Hygiene Data'!$D$11,0,10*ROW('Hygiene Data'!D154)))</f>
        <v/>
      </c>
      <c r="DP160" s="281" t="str">
        <f ca="true">+IF(OFFSET('Hygiene Data'!$D$12,0,10*ROW('Hygiene Data'!D154))="","",OFFSET('Hygiene Data'!$D$12,0,10*ROW('Hygiene Data'!D154)))</f>
        <v/>
      </c>
      <c r="DQ160" s="281" t="str">
        <f ca="true">+IF(OFFSET('Hygiene Data'!$D$13,0,10*ROW('Hygiene Data'!D154))="","",OFFSET('Hygiene Data'!$D$13,0,10*ROW('Hygiene Data'!D154)))</f>
        <v/>
      </c>
      <c r="DR160" s="281" t="str">
        <f ca="true">+IF(OFFSET('Hygiene Data'!$E$11,0,10*ROW('Hygiene Data'!E154))="","",OFFSET('Hygiene Data'!$E$11,0,10*ROW('Hygiene Data'!E154)))</f>
        <v/>
      </c>
      <c r="DS160" s="281" t="str">
        <f ca="true">+IF(OFFSET('Hygiene Data'!$E$12,0,10*ROW('Hygiene Data'!E154))="","",OFFSET('Hygiene Data'!$E$12,0,10*ROW('Hygiene Data'!E154)))</f>
        <v/>
      </c>
      <c r="DT160" s="281" t="str">
        <f ca="true">+IF(OFFSET('Hygiene Data'!$E$13,0,10*ROW('Hygiene Data'!E154))="","",OFFSET('Hygiene Data'!$E$13,0,10*ROW('Hygiene Data'!E154)))</f>
        <v/>
      </c>
      <c r="DU160" s="281" t="str">
        <f ca="true">+IF(OFFSET('Hygiene Data'!$F$11,0,10*ROW('Hygiene Data'!F154))="","",OFFSET('Hygiene Data'!$F$11,0,10*ROW('Hygiene Data'!F154)))</f>
        <v/>
      </c>
      <c r="DV160" s="281" t="str">
        <f ca="true">+IF(OFFSET('Hygiene Data'!$F$12,0,10*ROW('Hygiene Data'!F154))="","",OFFSET('Hygiene Data'!$F$12,0,10*ROW('Hygiene Data'!F154)))</f>
        <v/>
      </c>
      <c r="DW160" s="281" t="str">
        <f ca="true">+IF(OFFSET('Hygiene Data'!$F$13,0,10*ROW('Hygiene Data'!F154))="","",OFFSET('Hygiene Data'!$F$13,0,10*ROW('Hygiene Data'!F154)))</f>
        <v/>
      </c>
      <c r="DX160" s="281" t="str">
        <f ca="true">+IF(OFFSET('Hygiene Data'!$G$11,0,10*ROW('Hygiene Data'!G154))="","",OFFSET('Hygiene Data'!$G$11,0,10*ROW('Hygiene Data'!G154)))</f>
        <v/>
      </c>
      <c r="DY160" s="281" t="str">
        <f ca="true">+IF(OFFSET('Hygiene Data'!$G$12,0,10*ROW('Hygiene Data'!G154))="","",OFFSET('Hygiene Data'!$G$12,0,10*ROW('Hygiene Data'!G154)))</f>
        <v/>
      </c>
      <c r="DZ160" s="281" t="str">
        <f ca="true">+IF(OFFSET('Hygiene Data'!$G$13,0,10*ROW('Hygiene Data'!G154))="","",OFFSET('Hygiene Data'!$G$13,0,10*ROW('Hygiene Data'!G154)))</f>
        <v/>
      </c>
      <c r="EA160" s="281" t="str">
        <f ca="true">+IF(OFFSET('Hygiene Data'!$H$11,0,10*ROW('Hygiene Data'!H154))="","",OFFSET('Hygiene Data'!$H$11,0,10*ROW('Hygiene Data'!H154)))</f>
        <v/>
      </c>
      <c r="EB160" s="281" t="str">
        <f ca="true">+IF(OFFSET('Hygiene Data'!$H$12,0,10*ROW('Hygiene Data'!H154))="","",OFFSET('Hygiene Data'!$H$12,0,10*ROW('Hygiene Data'!H154)))</f>
        <v/>
      </c>
      <c r="EC160" s="281" t="str">
        <f ca="true">+IF(OFFSET('Hygiene Data'!$H$13,0,10*ROW('Hygiene Data'!H154))="","",OFFSET('Hygiene Data'!$H$13,0,10*ROW('Hygiene Data'!H154)))</f>
        <v/>
      </c>
      <c r="ED160" s="281" t="str">
        <f ca="true">+IF(OFFSET('Hygiene Data'!$I$11,0,10*ROW('Hygiene Data'!I154))="","",OFFSET('Hygiene Data'!$I$11,0,10*ROW('Hygiene Data'!I154)))</f>
        <v/>
      </c>
      <c r="EE160" s="281" t="str">
        <f ca="true">+IF(OFFSET('Hygiene Data'!$I$12,0,10*ROW('Hygiene Data'!I154))="","",OFFSET('Hygiene Data'!$I$12,0,10*ROW('Hygiene Data'!I154)))</f>
        <v/>
      </c>
      <c r="EF160" s="281"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7"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1"/>
      <c r="BS161" s="281" t="str">
        <f ca="true">+IF(OFFSET('Water Data'!$D$27,0,10*ROW('Water Data'!D155))="","",OFFSET('Water Data'!$D$27,0,10*ROW('Water Data'!D155)))</f>
        <v/>
      </c>
      <c r="BT161" s="281" t="str">
        <f ca="true">+IF(OFFSET('Water Data'!$D$28,0,10*ROW('Water Data'!D155))="","",OFFSET('Water Data'!$D$28,0,10*ROW('Water Data'!D155)))</f>
        <v/>
      </c>
      <c r="BU161" s="281" t="str">
        <f ca="true">+IF(OFFSET('Water Data'!$D$29,0,10*ROW('Water Data'!D155))="","",OFFSET('Water Data'!$D$29,0,10*ROW('Water Data'!D155)))</f>
        <v/>
      </c>
      <c r="BV161" s="281" t="str">
        <f ca="true">+IF(OFFSET('Water Data'!$E$27,0,10*ROW('Water Data'!E155))="","",OFFSET('Water Data'!$E$27,0,10*ROW('Water Data'!E155)))</f>
        <v/>
      </c>
      <c r="BW161" s="281" t="str">
        <f ca="true">+IF(OFFSET('Water Data'!$E$28,0,10*ROW('Water Data'!E155))="","",OFFSET('Water Data'!$E$28,0,10*ROW('Water Data'!E155)))</f>
        <v/>
      </c>
      <c r="BX161" s="281" t="str">
        <f ca="true">+IF(OFFSET('Water Data'!$E$29,0,10*ROW('Water Data'!E155))="","",OFFSET('Water Data'!$E$29,0,10*ROW('Water Data'!E155)))</f>
        <v/>
      </c>
      <c r="BY161" s="281" t="str">
        <f ca="true">+IF(OFFSET('Water Data'!$F$27,0,10*ROW('Water Data'!F155))="","",OFFSET('Water Data'!$F$27,0,10*ROW('Water Data'!F155)))</f>
        <v/>
      </c>
      <c r="BZ161" s="281" t="str">
        <f ca="true">+IF(OFFSET('Water Data'!$F$28,0,10*ROW('Water Data'!F155))="","",OFFSET('Water Data'!$F$28,0,10*ROW('Water Data'!F155)))</f>
        <v/>
      </c>
      <c r="CA161" s="281" t="str">
        <f ca="true">+IF(OFFSET('Water Data'!$F$29,0,10*ROW('Water Data'!F155))="","",OFFSET('Water Data'!$F$29,0,10*ROW('Water Data'!F155)))</f>
        <v/>
      </c>
      <c r="CB161" s="281" t="str">
        <f ca="true">+IF(OFFSET('Water Data'!$G$27,0,10*ROW('Water Data'!G155))="","",OFFSET('Water Data'!$G$27,0,10*ROW('Water Data'!G155)))</f>
        <v/>
      </c>
      <c r="CC161" s="281" t="str">
        <f ca="true">+IF(OFFSET('Water Data'!$G$28,0,10*ROW('Water Data'!G155))="","",OFFSET('Water Data'!$G$28,0,10*ROW('Water Data'!G155)))</f>
        <v/>
      </c>
      <c r="CD161" s="281" t="str">
        <f ca="true">+IF(OFFSET('Water Data'!$G$29,0,10*ROW('Water Data'!G155))="","",OFFSET('Water Data'!$G$29,0,10*ROW('Water Data'!G155)))</f>
        <v/>
      </c>
      <c r="CE161" s="281" t="str">
        <f ca="true">+IF(OFFSET('Water Data'!$H$27,0,10*ROW('Water Data'!H155))="","",OFFSET('Water Data'!$H$27,0,10*ROW('Water Data'!H155)))</f>
        <v/>
      </c>
      <c r="CF161" s="281" t="str">
        <f ca="true">+IF(OFFSET('Water Data'!$H$28,0,10*ROW('Water Data'!H155))="","",OFFSET('Water Data'!$H$28,0,10*ROW('Water Data'!H155)))</f>
        <v/>
      </c>
      <c r="CG161" s="281" t="str">
        <f ca="true">+IF(OFFSET('Water Data'!$H$29,0,10*ROW('Water Data'!H155))="","",OFFSET('Water Data'!$H$29,0,10*ROW('Water Data'!H155)))</f>
        <v/>
      </c>
      <c r="CH161" s="281" t="str">
        <f ca="true">+IF(OFFSET('Water Data'!$I$27,0,10*ROW('Water Data'!I155))="","",OFFSET('Water Data'!$I$27,0,10*ROW('Water Data'!I155)))</f>
        <v/>
      </c>
      <c r="CI161" s="281" t="str">
        <f ca="true">+IF(OFFSET('Water Data'!$I$28,0,10*ROW('Water Data'!I155))="","",OFFSET('Water Data'!$I$28,0,10*ROW('Water Data'!I155)))</f>
        <v/>
      </c>
      <c r="CJ161" s="281" t="str">
        <f ca="true">+IF(OFFSET('Water Data'!$I$29,0,10*ROW('Water Data'!I155))="","",OFFSET('Water Data'!$I$29,0,10*ROW('Water Data'!I155)))</f>
        <v/>
      </c>
      <c r="CK161" s="281" t="str">
        <f ca="true">+IF(OFFSET('Sanitation Data'!$D$28,0,10*ROW('Sanitation Data'!D155))="","",OFFSET('Sanitation Data'!$D$28,0,10*ROW('Sanitation Data'!D155)))</f>
        <v/>
      </c>
      <c r="CL161" s="281" t="str">
        <f ca="true">+IF(OFFSET('Sanitation Data'!$D$29,0,10*ROW('Sanitation Data'!D155))="","",OFFSET('Sanitation Data'!$D$29,0,10*ROW('Sanitation Data'!D155)))</f>
        <v/>
      </c>
      <c r="CM161" s="281" t="str">
        <f ca="true">+IF(OFFSET('Sanitation Data'!$D$30,0,10*ROW('Sanitation Data'!D155))="","",OFFSET('Sanitation Data'!$D$30,0,10*ROW('Sanitation Data'!D155)))</f>
        <v/>
      </c>
      <c r="CN161" s="281" t="str">
        <f ca="true">+IF(OFFSET('Sanitation Data'!$D$31,0,10*ROW('Sanitation Data'!D155))="","",OFFSET('Sanitation Data'!$D$31,0,10*ROW('Sanitation Data'!D155)))</f>
        <v/>
      </c>
      <c r="CO161" s="281" t="str">
        <f ca="true">+IF(OFFSET('Sanitation Data'!$D$32,0,10*ROW('Sanitation Data'!D155))="","",OFFSET('Sanitation Data'!$D$32,0,10*ROW('Sanitation Data'!D155)))</f>
        <v/>
      </c>
      <c r="CP161" s="281" t="str">
        <f ca="true">+IF(OFFSET('Sanitation Data'!$E$28,0,10*ROW('Sanitation Data'!E155))="","",OFFSET('Sanitation Data'!$E$28,0,10*ROW('Sanitation Data'!E155)))</f>
        <v/>
      </c>
      <c r="CQ161" s="281" t="str">
        <f ca="true">+IF(OFFSET('Sanitation Data'!$E$29,0,10*ROW('Sanitation Data'!E155))="","",OFFSET('Sanitation Data'!$E$29,0,10*ROW('Sanitation Data'!E155)))</f>
        <v/>
      </c>
      <c r="CR161" s="281" t="str">
        <f ca="true">+IF(OFFSET('Sanitation Data'!$E$30,0,10*ROW('Sanitation Data'!E155))="","",OFFSET('Sanitation Data'!$E$30,0,10*ROW('Sanitation Data'!E155)))</f>
        <v/>
      </c>
      <c r="CS161" s="281" t="str">
        <f ca="true">+IF(OFFSET('Sanitation Data'!$E$31,0,10*ROW('Sanitation Data'!E155))="","",OFFSET('Sanitation Data'!$E$31,0,10*ROW('Sanitation Data'!E155)))</f>
        <v/>
      </c>
      <c r="CT161" s="281" t="str">
        <f ca="true">+IF(OFFSET('Sanitation Data'!$E$32,0,10*ROW('Sanitation Data'!E155))="","",OFFSET('Sanitation Data'!$E$32,0,10*ROW('Sanitation Data'!E155)))</f>
        <v/>
      </c>
      <c r="CU161" s="281" t="str">
        <f ca="true">+IF(OFFSET('Sanitation Data'!$F$28,0,10*ROW('Sanitation Data'!F155))="","",OFFSET('Sanitation Data'!$F$28,0,10*ROW('Sanitation Data'!F155)))</f>
        <v/>
      </c>
      <c r="CV161" s="281" t="str">
        <f ca="true">+IF(OFFSET('Sanitation Data'!$F$29,0,10*ROW('Sanitation Data'!F155))="","",OFFSET('Sanitation Data'!$F$29,0,10*ROW('Sanitation Data'!F155)))</f>
        <v/>
      </c>
      <c r="CW161" s="281" t="str">
        <f ca="true">+IF(OFFSET('Sanitation Data'!$F$30,0,10*ROW('Sanitation Data'!F155))="","",OFFSET('Sanitation Data'!$F$30,0,10*ROW('Sanitation Data'!F155)))</f>
        <v/>
      </c>
      <c r="CX161" s="281" t="str">
        <f ca="true">+IF(OFFSET('Sanitation Data'!$F$31,0,10*ROW('Sanitation Data'!F155))="","",OFFSET('Sanitation Data'!$F$31,0,10*ROW('Sanitation Data'!F155)))</f>
        <v/>
      </c>
      <c r="CY161" s="281" t="str">
        <f ca="true">+IF(OFFSET('Sanitation Data'!$F$32,0,10*ROW('Sanitation Data'!F155))="","",OFFSET('Sanitation Data'!$F$32,0,10*ROW('Sanitation Data'!F155)))</f>
        <v/>
      </c>
      <c r="CZ161" s="281" t="str">
        <f ca="true">+IF(OFFSET('Sanitation Data'!$G$28,0,10*ROW('Sanitation Data'!G155))="","",OFFSET('Sanitation Data'!$G$28,0,10*ROW('Sanitation Data'!G155)))</f>
        <v/>
      </c>
      <c r="DA161" s="281" t="str">
        <f ca="true">+IF(OFFSET('Sanitation Data'!$G$29,0,10*ROW('Sanitation Data'!G155))="","",OFFSET('Sanitation Data'!$G$29,0,10*ROW('Sanitation Data'!G155)))</f>
        <v/>
      </c>
      <c r="DB161" s="281" t="str">
        <f ca="true">+IF(OFFSET('Sanitation Data'!$G$30,0,10*ROW('Sanitation Data'!G155))="","",OFFSET('Sanitation Data'!$G$30,0,10*ROW('Sanitation Data'!G155)))</f>
        <v/>
      </c>
      <c r="DC161" s="281" t="str">
        <f ca="true">+IF(OFFSET('Sanitation Data'!$G$31,0,10*ROW('Sanitation Data'!G155))="","",OFFSET('Sanitation Data'!$G$31,0,10*ROW('Sanitation Data'!G155)))</f>
        <v/>
      </c>
      <c r="DD161" s="281" t="str">
        <f ca="true">+IF(OFFSET('Sanitation Data'!$G$32,0,10*ROW('Sanitation Data'!G155))="","",OFFSET('Sanitation Data'!$G$32,0,10*ROW('Sanitation Data'!G155)))</f>
        <v/>
      </c>
      <c r="DE161" s="281" t="str">
        <f ca="true">+IF(OFFSET('Sanitation Data'!$H$28,0,10*ROW('Sanitation Data'!H155))="","",OFFSET('Sanitation Data'!$H$28,0,10*ROW('Sanitation Data'!H155)))</f>
        <v/>
      </c>
      <c r="DF161" s="281" t="str">
        <f ca="true">+IF(OFFSET('Sanitation Data'!$H$29,0,10*ROW('Sanitation Data'!H155))="","",OFFSET('Sanitation Data'!$H$29,0,10*ROW('Sanitation Data'!H155)))</f>
        <v/>
      </c>
      <c r="DG161" s="281" t="str">
        <f ca="true">+IF(OFFSET('Sanitation Data'!$H$30,0,10*ROW('Sanitation Data'!H155))="","",OFFSET('Sanitation Data'!$H$30,0,10*ROW('Sanitation Data'!H155)))</f>
        <v/>
      </c>
      <c r="DH161" s="281" t="str">
        <f ca="true">+IF(OFFSET('Sanitation Data'!$H$31,0,10*ROW('Sanitation Data'!H155))="","",OFFSET('Sanitation Data'!$H$31,0,10*ROW('Sanitation Data'!H155)))</f>
        <v/>
      </c>
      <c r="DI161" s="281" t="str">
        <f ca="true">+IF(OFFSET('Sanitation Data'!$H$32,0,10*ROW('Sanitation Data'!H155))="","",OFFSET('Sanitation Data'!$H$32,0,10*ROW('Sanitation Data'!H155)))</f>
        <v/>
      </c>
      <c r="DJ161" s="281" t="str">
        <f ca="true">+IF(OFFSET('Sanitation Data'!$I$28,0,10*ROW('Sanitation Data'!I155))="","",OFFSET('Sanitation Data'!$I$28,0,10*ROW('Sanitation Data'!I155)))</f>
        <v/>
      </c>
      <c r="DK161" s="281" t="str">
        <f ca="true">+IF(OFFSET('Sanitation Data'!$I$29,0,10*ROW('Sanitation Data'!I155))="","",OFFSET('Sanitation Data'!$I$29,0,10*ROW('Sanitation Data'!I155)))</f>
        <v/>
      </c>
      <c r="DL161" s="281" t="str">
        <f ca="true">+IF(OFFSET('Sanitation Data'!$I$30,0,10*ROW('Sanitation Data'!I155))="","",OFFSET('Sanitation Data'!$I$30,0,10*ROW('Sanitation Data'!I155)))</f>
        <v/>
      </c>
      <c r="DM161" s="281" t="str">
        <f ca="true">+IF(OFFSET('Sanitation Data'!$I$31,0,10*ROW('Sanitation Data'!I155))="","",OFFSET('Sanitation Data'!$I$31,0,10*ROW('Sanitation Data'!I155)))</f>
        <v/>
      </c>
      <c r="DN161" s="281" t="str">
        <f ca="true">+IF(OFFSET('Sanitation Data'!$I$32,0,10*ROW('Sanitation Data'!I155))="","",OFFSET('Sanitation Data'!$I$32,0,10*ROW('Sanitation Data'!I155)))</f>
        <v/>
      </c>
      <c r="DO161" s="281" t="str">
        <f ca="true">+IF(OFFSET('Hygiene Data'!$D$11,0,10*ROW('Hygiene Data'!D155))="","",OFFSET('Hygiene Data'!$D$11,0,10*ROW('Hygiene Data'!D155)))</f>
        <v/>
      </c>
      <c r="DP161" s="281" t="str">
        <f ca="true">+IF(OFFSET('Hygiene Data'!$D$12,0,10*ROW('Hygiene Data'!D155))="","",OFFSET('Hygiene Data'!$D$12,0,10*ROW('Hygiene Data'!D155)))</f>
        <v/>
      </c>
      <c r="DQ161" s="281" t="str">
        <f ca="true">+IF(OFFSET('Hygiene Data'!$D$13,0,10*ROW('Hygiene Data'!D155))="","",OFFSET('Hygiene Data'!$D$13,0,10*ROW('Hygiene Data'!D155)))</f>
        <v/>
      </c>
      <c r="DR161" s="281" t="str">
        <f ca="true">+IF(OFFSET('Hygiene Data'!$E$11,0,10*ROW('Hygiene Data'!E155))="","",OFFSET('Hygiene Data'!$E$11,0,10*ROW('Hygiene Data'!E155)))</f>
        <v/>
      </c>
      <c r="DS161" s="281" t="str">
        <f ca="true">+IF(OFFSET('Hygiene Data'!$E$12,0,10*ROW('Hygiene Data'!E155))="","",OFFSET('Hygiene Data'!$E$12,0,10*ROW('Hygiene Data'!E155)))</f>
        <v/>
      </c>
      <c r="DT161" s="281" t="str">
        <f ca="true">+IF(OFFSET('Hygiene Data'!$E$13,0,10*ROW('Hygiene Data'!E155))="","",OFFSET('Hygiene Data'!$E$13,0,10*ROW('Hygiene Data'!E155)))</f>
        <v/>
      </c>
      <c r="DU161" s="281" t="str">
        <f ca="true">+IF(OFFSET('Hygiene Data'!$F$11,0,10*ROW('Hygiene Data'!F155))="","",OFFSET('Hygiene Data'!$F$11,0,10*ROW('Hygiene Data'!F155)))</f>
        <v/>
      </c>
      <c r="DV161" s="281" t="str">
        <f ca="true">+IF(OFFSET('Hygiene Data'!$F$12,0,10*ROW('Hygiene Data'!F155))="","",OFFSET('Hygiene Data'!$F$12,0,10*ROW('Hygiene Data'!F155)))</f>
        <v/>
      </c>
      <c r="DW161" s="281" t="str">
        <f ca="true">+IF(OFFSET('Hygiene Data'!$F$13,0,10*ROW('Hygiene Data'!F155))="","",OFFSET('Hygiene Data'!$F$13,0,10*ROW('Hygiene Data'!F155)))</f>
        <v/>
      </c>
      <c r="DX161" s="281" t="str">
        <f ca="true">+IF(OFFSET('Hygiene Data'!$G$11,0,10*ROW('Hygiene Data'!G155))="","",OFFSET('Hygiene Data'!$G$11,0,10*ROW('Hygiene Data'!G155)))</f>
        <v/>
      </c>
      <c r="DY161" s="281" t="str">
        <f ca="true">+IF(OFFSET('Hygiene Data'!$G$12,0,10*ROW('Hygiene Data'!G155))="","",OFFSET('Hygiene Data'!$G$12,0,10*ROW('Hygiene Data'!G155)))</f>
        <v/>
      </c>
      <c r="DZ161" s="281" t="str">
        <f ca="true">+IF(OFFSET('Hygiene Data'!$G$13,0,10*ROW('Hygiene Data'!G155))="","",OFFSET('Hygiene Data'!$G$13,0,10*ROW('Hygiene Data'!G155)))</f>
        <v/>
      </c>
      <c r="EA161" s="281" t="str">
        <f ca="true">+IF(OFFSET('Hygiene Data'!$H$11,0,10*ROW('Hygiene Data'!H155))="","",OFFSET('Hygiene Data'!$H$11,0,10*ROW('Hygiene Data'!H155)))</f>
        <v/>
      </c>
      <c r="EB161" s="281" t="str">
        <f ca="true">+IF(OFFSET('Hygiene Data'!$H$12,0,10*ROW('Hygiene Data'!H155))="","",OFFSET('Hygiene Data'!$H$12,0,10*ROW('Hygiene Data'!H155)))</f>
        <v/>
      </c>
      <c r="EC161" s="281" t="str">
        <f ca="true">+IF(OFFSET('Hygiene Data'!$H$13,0,10*ROW('Hygiene Data'!H155))="","",OFFSET('Hygiene Data'!$H$13,0,10*ROW('Hygiene Data'!H155)))</f>
        <v/>
      </c>
      <c r="ED161" s="281" t="str">
        <f ca="true">+IF(OFFSET('Hygiene Data'!$I$11,0,10*ROW('Hygiene Data'!I155))="","",OFFSET('Hygiene Data'!$I$11,0,10*ROW('Hygiene Data'!I155)))</f>
        <v/>
      </c>
      <c r="EE161" s="281" t="str">
        <f ca="true">+IF(OFFSET('Hygiene Data'!$I$12,0,10*ROW('Hygiene Data'!I155))="","",OFFSET('Hygiene Data'!$I$12,0,10*ROW('Hygiene Data'!I155)))</f>
        <v/>
      </c>
      <c r="EF161" s="281"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7"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1"/>
      <c r="BS162" s="281" t="str">
        <f ca="true">+IF(OFFSET('Water Data'!$D$27,0,10*ROW('Water Data'!D156))="","",OFFSET('Water Data'!$D$27,0,10*ROW('Water Data'!D156)))</f>
        <v/>
      </c>
      <c r="BT162" s="281" t="str">
        <f ca="true">+IF(OFFSET('Water Data'!$D$28,0,10*ROW('Water Data'!D156))="","",OFFSET('Water Data'!$D$28,0,10*ROW('Water Data'!D156)))</f>
        <v/>
      </c>
      <c r="BU162" s="281" t="str">
        <f ca="true">+IF(OFFSET('Water Data'!$D$29,0,10*ROW('Water Data'!D156))="","",OFFSET('Water Data'!$D$29,0,10*ROW('Water Data'!D156)))</f>
        <v/>
      </c>
      <c r="BV162" s="281" t="str">
        <f ca="true">+IF(OFFSET('Water Data'!$E$27,0,10*ROW('Water Data'!E156))="","",OFFSET('Water Data'!$E$27,0,10*ROW('Water Data'!E156)))</f>
        <v/>
      </c>
      <c r="BW162" s="281" t="str">
        <f ca="true">+IF(OFFSET('Water Data'!$E$28,0,10*ROW('Water Data'!E156))="","",OFFSET('Water Data'!$E$28,0,10*ROW('Water Data'!E156)))</f>
        <v/>
      </c>
      <c r="BX162" s="281" t="str">
        <f ca="true">+IF(OFFSET('Water Data'!$E$29,0,10*ROW('Water Data'!E156))="","",OFFSET('Water Data'!$E$29,0,10*ROW('Water Data'!E156)))</f>
        <v/>
      </c>
      <c r="BY162" s="281" t="str">
        <f ca="true">+IF(OFFSET('Water Data'!$F$27,0,10*ROW('Water Data'!F156))="","",OFFSET('Water Data'!$F$27,0,10*ROW('Water Data'!F156)))</f>
        <v/>
      </c>
      <c r="BZ162" s="281" t="str">
        <f ca="true">+IF(OFFSET('Water Data'!$F$28,0,10*ROW('Water Data'!F156))="","",OFFSET('Water Data'!$F$28,0,10*ROW('Water Data'!F156)))</f>
        <v/>
      </c>
      <c r="CA162" s="281" t="str">
        <f ca="true">+IF(OFFSET('Water Data'!$F$29,0,10*ROW('Water Data'!F156))="","",OFFSET('Water Data'!$F$29,0,10*ROW('Water Data'!F156)))</f>
        <v/>
      </c>
      <c r="CB162" s="281" t="str">
        <f ca="true">+IF(OFFSET('Water Data'!$G$27,0,10*ROW('Water Data'!G156))="","",OFFSET('Water Data'!$G$27,0,10*ROW('Water Data'!G156)))</f>
        <v/>
      </c>
      <c r="CC162" s="281" t="str">
        <f ca="true">+IF(OFFSET('Water Data'!$G$28,0,10*ROW('Water Data'!G156))="","",OFFSET('Water Data'!$G$28,0,10*ROW('Water Data'!G156)))</f>
        <v/>
      </c>
      <c r="CD162" s="281" t="str">
        <f ca="true">+IF(OFFSET('Water Data'!$G$29,0,10*ROW('Water Data'!G156))="","",OFFSET('Water Data'!$G$29,0,10*ROW('Water Data'!G156)))</f>
        <v/>
      </c>
      <c r="CE162" s="281" t="str">
        <f ca="true">+IF(OFFSET('Water Data'!$H$27,0,10*ROW('Water Data'!H156))="","",OFFSET('Water Data'!$H$27,0,10*ROW('Water Data'!H156)))</f>
        <v/>
      </c>
      <c r="CF162" s="281" t="str">
        <f ca="true">+IF(OFFSET('Water Data'!$H$28,0,10*ROW('Water Data'!H156))="","",OFFSET('Water Data'!$H$28,0,10*ROW('Water Data'!H156)))</f>
        <v/>
      </c>
      <c r="CG162" s="281" t="str">
        <f ca="true">+IF(OFFSET('Water Data'!$H$29,0,10*ROW('Water Data'!H156))="","",OFFSET('Water Data'!$H$29,0,10*ROW('Water Data'!H156)))</f>
        <v/>
      </c>
      <c r="CH162" s="281" t="str">
        <f ca="true">+IF(OFFSET('Water Data'!$I$27,0,10*ROW('Water Data'!I156))="","",OFFSET('Water Data'!$I$27,0,10*ROW('Water Data'!I156)))</f>
        <v/>
      </c>
      <c r="CI162" s="281" t="str">
        <f ca="true">+IF(OFFSET('Water Data'!$I$28,0,10*ROW('Water Data'!I156))="","",OFFSET('Water Data'!$I$28,0,10*ROW('Water Data'!I156)))</f>
        <v/>
      </c>
      <c r="CJ162" s="281" t="str">
        <f ca="true">+IF(OFFSET('Water Data'!$I$29,0,10*ROW('Water Data'!I156))="","",OFFSET('Water Data'!$I$29,0,10*ROW('Water Data'!I156)))</f>
        <v/>
      </c>
      <c r="CK162" s="281" t="str">
        <f ca="true">+IF(OFFSET('Sanitation Data'!$D$28,0,10*ROW('Sanitation Data'!D156))="","",OFFSET('Sanitation Data'!$D$28,0,10*ROW('Sanitation Data'!D156)))</f>
        <v/>
      </c>
      <c r="CL162" s="281" t="str">
        <f ca="true">+IF(OFFSET('Sanitation Data'!$D$29,0,10*ROW('Sanitation Data'!D156))="","",OFFSET('Sanitation Data'!$D$29,0,10*ROW('Sanitation Data'!D156)))</f>
        <v/>
      </c>
      <c r="CM162" s="281" t="str">
        <f ca="true">+IF(OFFSET('Sanitation Data'!$D$30,0,10*ROW('Sanitation Data'!D156))="","",OFFSET('Sanitation Data'!$D$30,0,10*ROW('Sanitation Data'!D156)))</f>
        <v/>
      </c>
      <c r="CN162" s="281" t="str">
        <f ca="true">+IF(OFFSET('Sanitation Data'!$D$31,0,10*ROW('Sanitation Data'!D156))="","",OFFSET('Sanitation Data'!$D$31,0,10*ROW('Sanitation Data'!D156)))</f>
        <v/>
      </c>
      <c r="CO162" s="281" t="str">
        <f ca="true">+IF(OFFSET('Sanitation Data'!$D$32,0,10*ROW('Sanitation Data'!D156))="","",OFFSET('Sanitation Data'!$D$32,0,10*ROW('Sanitation Data'!D156)))</f>
        <v/>
      </c>
      <c r="CP162" s="281" t="str">
        <f ca="true">+IF(OFFSET('Sanitation Data'!$E$28,0,10*ROW('Sanitation Data'!E156))="","",OFFSET('Sanitation Data'!$E$28,0,10*ROW('Sanitation Data'!E156)))</f>
        <v/>
      </c>
      <c r="CQ162" s="281" t="str">
        <f ca="true">+IF(OFFSET('Sanitation Data'!$E$29,0,10*ROW('Sanitation Data'!E156))="","",OFFSET('Sanitation Data'!$E$29,0,10*ROW('Sanitation Data'!E156)))</f>
        <v/>
      </c>
      <c r="CR162" s="281" t="str">
        <f ca="true">+IF(OFFSET('Sanitation Data'!$E$30,0,10*ROW('Sanitation Data'!E156))="","",OFFSET('Sanitation Data'!$E$30,0,10*ROW('Sanitation Data'!E156)))</f>
        <v/>
      </c>
      <c r="CS162" s="281" t="str">
        <f ca="true">+IF(OFFSET('Sanitation Data'!$E$31,0,10*ROW('Sanitation Data'!E156))="","",OFFSET('Sanitation Data'!$E$31,0,10*ROW('Sanitation Data'!E156)))</f>
        <v/>
      </c>
      <c r="CT162" s="281" t="str">
        <f ca="true">+IF(OFFSET('Sanitation Data'!$E$32,0,10*ROW('Sanitation Data'!E156))="","",OFFSET('Sanitation Data'!$E$32,0,10*ROW('Sanitation Data'!E156)))</f>
        <v/>
      </c>
      <c r="CU162" s="281" t="str">
        <f ca="true">+IF(OFFSET('Sanitation Data'!$F$28,0,10*ROW('Sanitation Data'!F156))="","",OFFSET('Sanitation Data'!$F$28,0,10*ROW('Sanitation Data'!F156)))</f>
        <v/>
      </c>
      <c r="CV162" s="281" t="str">
        <f ca="true">+IF(OFFSET('Sanitation Data'!$F$29,0,10*ROW('Sanitation Data'!F156))="","",OFFSET('Sanitation Data'!$F$29,0,10*ROW('Sanitation Data'!F156)))</f>
        <v/>
      </c>
      <c r="CW162" s="281" t="str">
        <f ca="true">+IF(OFFSET('Sanitation Data'!$F$30,0,10*ROW('Sanitation Data'!F156))="","",OFFSET('Sanitation Data'!$F$30,0,10*ROW('Sanitation Data'!F156)))</f>
        <v/>
      </c>
      <c r="CX162" s="281" t="str">
        <f ca="true">+IF(OFFSET('Sanitation Data'!$F$31,0,10*ROW('Sanitation Data'!F156))="","",OFFSET('Sanitation Data'!$F$31,0,10*ROW('Sanitation Data'!F156)))</f>
        <v/>
      </c>
      <c r="CY162" s="281" t="str">
        <f ca="true">+IF(OFFSET('Sanitation Data'!$F$32,0,10*ROW('Sanitation Data'!F156))="","",OFFSET('Sanitation Data'!$F$32,0,10*ROW('Sanitation Data'!F156)))</f>
        <v/>
      </c>
      <c r="CZ162" s="281" t="str">
        <f ca="true">+IF(OFFSET('Sanitation Data'!$G$28,0,10*ROW('Sanitation Data'!G156))="","",OFFSET('Sanitation Data'!$G$28,0,10*ROW('Sanitation Data'!G156)))</f>
        <v/>
      </c>
      <c r="DA162" s="281" t="str">
        <f ca="true">+IF(OFFSET('Sanitation Data'!$G$29,0,10*ROW('Sanitation Data'!G156))="","",OFFSET('Sanitation Data'!$G$29,0,10*ROW('Sanitation Data'!G156)))</f>
        <v/>
      </c>
      <c r="DB162" s="281" t="str">
        <f ca="true">+IF(OFFSET('Sanitation Data'!$G$30,0,10*ROW('Sanitation Data'!G156))="","",OFFSET('Sanitation Data'!$G$30,0,10*ROW('Sanitation Data'!G156)))</f>
        <v/>
      </c>
      <c r="DC162" s="281" t="str">
        <f ca="true">+IF(OFFSET('Sanitation Data'!$G$31,0,10*ROW('Sanitation Data'!G156))="","",OFFSET('Sanitation Data'!$G$31,0,10*ROW('Sanitation Data'!G156)))</f>
        <v/>
      </c>
      <c r="DD162" s="281" t="str">
        <f ca="true">+IF(OFFSET('Sanitation Data'!$G$32,0,10*ROW('Sanitation Data'!G156))="","",OFFSET('Sanitation Data'!$G$32,0,10*ROW('Sanitation Data'!G156)))</f>
        <v/>
      </c>
      <c r="DE162" s="281" t="str">
        <f ca="true">+IF(OFFSET('Sanitation Data'!$H$28,0,10*ROW('Sanitation Data'!H156))="","",OFFSET('Sanitation Data'!$H$28,0,10*ROW('Sanitation Data'!H156)))</f>
        <v/>
      </c>
      <c r="DF162" s="281" t="str">
        <f ca="true">+IF(OFFSET('Sanitation Data'!$H$29,0,10*ROW('Sanitation Data'!H156))="","",OFFSET('Sanitation Data'!$H$29,0,10*ROW('Sanitation Data'!H156)))</f>
        <v/>
      </c>
      <c r="DG162" s="281" t="str">
        <f ca="true">+IF(OFFSET('Sanitation Data'!$H$30,0,10*ROW('Sanitation Data'!H156))="","",OFFSET('Sanitation Data'!$H$30,0,10*ROW('Sanitation Data'!H156)))</f>
        <v/>
      </c>
      <c r="DH162" s="281" t="str">
        <f ca="true">+IF(OFFSET('Sanitation Data'!$H$31,0,10*ROW('Sanitation Data'!H156))="","",OFFSET('Sanitation Data'!$H$31,0,10*ROW('Sanitation Data'!H156)))</f>
        <v/>
      </c>
      <c r="DI162" s="281" t="str">
        <f ca="true">+IF(OFFSET('Sanitation Data'!$H$32,0,10*ROW('Sanitation Data'!H156))="","",OFFSET('Sanitation Data'!$H$32,0,10*ROW('Sanitation Data'!H156)))</f>
        <v/>
      </c>
      <c r="DJ162" s="281" t="str">
        <f ca="true">+IF(OFFSET('Sanitation Data'!$I$28,0,10*ROW('Sanitation Data'!I156))="","",OFFSET('Sanitation Data'!$I$28,0,10*ROW('Sanitation Data'!I156)))</f>
        <v/>
      </c>
      <c r="DK162" s="281" t="str">
        <f ca="true">+IF(OFFSET('Sanitation Data'!$I$29,0,10*ROW('Sanitation Data'!I156))="","",OFFSET('Sanitation Data'!$I$29,0,10*ROW('Sanitation Data'!I156)))</f>
        <v/>
      </c>
      <c r="DL162" s="281" t="str">
        <f ca="true">+IF(OFFSET('Sanitation Data'!$I$30,0,10*ROW('Sanitation Data'!I156))="","",OFFSET('Sanitation Data'!$I$30,0,10*ROW('Sanitation Data'!I156)))</f>
        <v/>
      </c>
      <c r="DM162" s="281" t="str">
        <f ca="true">+IF(OFFSET('Sanitation Data'!$I$31,0,10*ROW('Sanitation Data'!I156))="","",OFFSET('Sanitation Data'!$I$31,0,10*ROW('Sanitation Data'!I156)))</f>
        <v/>
      </c>
      <c r="DN162" s="281" t="str">
        <f ca="true">+IF(OFFSET('Sanitation Data'!$I$32,0,10*ROW('Sanitation Data'!I156))="","",OFFSET('Sanitation Data'!$I$32,0,10*ROW('Sanitation Data'!I156)))</f>
        <v/>
      </c>
      <c r="DO162" s="281" t="str">
        <f ca="true">+IF(OFFSET('Hygiene Data'!$D$11,0,10*ROW('Hygiene Data'!D156))="","",OFFSET('Hygiene Data'!$D$11,0,10*ROW('Hygiene Data'!D156)))</f>
        <v/>
      </c>
      <c r="DP162" s="281" t="str">
        <f ca="true">+IF(OFFSET('Hygiene Data'!$D$12,0,10*ROW('Hygiene Data'!D156))="","",OFFSET('Hygiene Data'!$D$12,0,10*ROW('Hygiene Data'!D156)))</f>
        <v/>
      </c>
      <c r="DQ162" s="281" t="str">
        <f ca="true">+IF(OFFSET('Hygiene Data'!$D$13,0,10*ROW('Hygiene Data'!D156))="","",OFFSET('Hygiene Data'!$D$13,0,10*ROW('Hygiene Data'!D156)))</f>
        <v/>
      </c>
      <c r="DR162" s="281" t="str">
        <f ca="true">+IF(OFFSET('Hygiene Data'!$E$11,0,10*ROW('Hygiene Data'!E156))="","",OFFSET('Hygiene Data'!$E$11,0,10*ROW('Hygiene Data'!E156)))</f>
        <v/>
      </c>
      <c r="DS162" s="281" t="str">
        <f ca="true">+IF(OFFSET('Hygiene Data'!$E$12,0,10*ROW('Hygiene Data'!E156))="","",OFFSET('Hygiene Data'!$E$12,0,10*ROW('Hygiene Data'!E156)))</f>
        <v/>
      </c>
      <c r="DT162" s="281" t="str">
        <f ca="true">+IF(OFFSET('Hygiene Data'!$E$13,0,10*ROW('Hygiene Data'!E156))="","",OFFSET('Hygiene Data'!$E$13,0,10*ROW('Hygiene Data'!E156)))</f>
        <v/>
      </c>
      <c r="DU162" s="281" t="str">
        <f ca="true">+IF(OFFSET('Hygiene Data'!$F$11,0,10*ROW('Hygiene Data'!F156))="","",OFFSET('Hygiene Data'!$F$11,0,10*ROW('Hygiene Data'!F156)))</f>
        <v/>
      </c>
      <c r="DV162" s="281" t="str">
        <f ca="true">+IF(OFFSET('Hygiene Data'!$F$12,0,10*ROW('Hygiene Data'!F156))="","",OFFSET('Hygiene Data'!$F$12,0,10*ROW('Hygiene Data'!F156)))</f>
        <v/>
      </c>
      <c r="DW162" s="281" t="str">
        <f ca="true">+IF(OFFSET('Hygiene Data'!$F$13,0,10*ROW('Hygiene Data'!F156))="","",OFFSET('Hygiene Data'!$F$13,0,10*ROW('Hygiene Data'!F156)))</f>
        <v/>
      </c>
      <c r="DX162" s="281" t="str">
        <f ca="true">+IF(OFFSET('Hygiene Data'!$G$11,0,10*ROW('Hygiene Data'!G156))="","",OFFSET('Hygiene Data'!$G$11,0,10*ROW('Hygiene Data'!G156)))</f>
        <v/>
      </c>
      <c r="DY162" s="281" t="str">
        <f ca="true">+IF(OFFSET('Hygiene Data'!$G$12,0,10*ROW('Hygiene Data'!G156))="","",OFFSET('Hygiene Data'!$G$12,0,10*ROW('Hygiene Data'!G156)))</f>
        <v/>
      </c>
      <c r="DZ162" s="281" t="str">
        <f ca="true">+IF(OFFSET('Hygiene Data'!$G$13,0,10*ROW('Hygiene Data'!G156))="","",OFFSET('Hygiene Data'!$G$13,0,10*ROW('Hygiene Data'!G156)))</f>
        <v/>
      </c>
      <c r="EA162" s="281" t="str">
        <f ca="true">+IF(OFFSET('Hygiene Data'!$H$11,0,10*ROW('Hygiene Data'!H156))="","",OFFSET('Hygiene Data'!$H$11,0,10*ROW('Hygiene Data'!H156)))</f>
        <v/>
      </c>
      <c r="EB162" s="281" t="str">
        <f ca="true">+IF(OFFSET('Hygiene Data'!$H$12,0,10*ROW('Hygiene Data'!H156))="","",OFFSET('Hygiene Data'!$H$12,0,10*ROW('Hygiene Data'!H156)))</f>
        <v/>
      </c>
      <c r="EC162" s="281" t="str">
        <f ca="true">+IF(OFFSET('Hygiene Data'!$H$13,0,10*ROW('Hygiene Data'!H156))="","",OFFSET('Hygiene Data'!$H$13,0,10*ROW('Hygiene Data'!H156)))</f>
        <v/>
      </c>
      <c r="ED162" s="281" t="str">
        <f ca="true">+IF(OFFSET('Hygiene Data'!$I$11,0,10*ROW('Hygiene Data'!I156))="","",OFFSET('Hygiene Data'!$I$11,0,10*ROW('Hygiene Data'!I156)))</f>
        <v/>
      </c>
      <c r="EE162" s="281" t="str">
        <f ca="true">+IF(OFFSET('Hygiene Data'!$I$12,0,10*ROW('Hygiene Data'!I156))="","",OFFSET('Hygiene Data'!$I$12,0,10*ROW('Hygiene Data'!I156)))</f>
        <v/>
      </c>
      <c r="EF162" s="281"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7"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1"/>
      <c r="BS163" s="281" t="str">
        <f ca="true">+IF(OFFSET('Water Data'!$D$27,0,10*ROW('Water Data'!D157))="","",OFFSET('Water Data'!$D$27,0,10*ROW('Water Data'!D157)))</f>
        <v/>
      </c>
      <c r="BT163" s="281" t="str">
        <f ca="true">+IF(OFFSET('Water Data'!$D$28,0,10*ROW('Water Data'!D157))="","",OFFSET('Water Data'!$D$28,0,10*ROW('Water Data'!D157)))</f>
        <v/>
      </c>
      <c r="BU163" s="281" t="str">
        <f ca="true">+IF(OFFSET('Water Data'!$D$29,0,10*ROW('Water Data'!D157))="","",OFFSET('Water Data'!$D$29,0,10*ROW('Water Data'!D157)))</f>
        <v/>
      </c>
      <c r="BV163" s="281" t="str">
        <f ca="true">+IF(OFFSET('Water Data'!$E$27,0,10*ROW('Water Data'!E157))="","",OFFSET('Water Data'!$E$27,0,10*ROW('Water Data'!E157)))</f>
        <v/>
      </c>
      <c r="BW163" s="281" t="str">
        <f ca="true">+IF(OFFSET('Water Data'!$E$28,0,10*ROW('Water Data'!E157))="","",OFFSET('Water Data'!$E$28,0,10*ROW('Water Data'!E157)))</f>
        <v/>
      </c>
      <c r="BX163" s="281" t="str">
        <f ca="true">+IF(OFFSET('Water Data'!$E$29,0,10*ROW('Water Data'!E157))="","",OFFSET('Water Data'!$E$29,0,10*ROW('Water Data'!E157)))</f>
        <v/>
      </c>
      <c r="BY163" s="281" t="str">
        <f ca="true">+IF(OFFSET('Water Data'!$F$27,0,10*ROW('Water Data'!F157))="","",OFFSET('Water Data'!$F$27,0,10*ROW('Water Data'!F157)))</f>
        <v/>
      </c>
      <c r="BZ163" s="281" t="str">
        <f ca="true">+IF(OFFSET('Water Data'!$F$28,0,10*ROW('Water Data'!F157))="","",OFFSET('Water Data'!$F$28,0,10*ROW('Water Data'!F157)))</f>
        <v/>
      </c>
      <c r="CA163" s="281" t="str">
        <f ca="true">+IF(OFFSET('Water Data'!$F$29,0,10*ROW('Water Data'!F157))="","",OFFSET('Water Data'!$F$29,0,10*ROW('Water Data'!F157)))</f>
        <v/>
      </c>
      <c r="CB163" s="281" t="str">
        <f ca="true">+IF(OFFSET('Water Data'!$G$27,0,10*ROW('Water Data'!G157))="","",OFFSET('Water Data'!$G$27,0,10*ROW('Water Data'!G157)))</f>
        <v/>
      </c>
      <c r="CC163" s="281" t="str">
        <f ca="true">+IF(OFFSET('Water Data'!$G$28,0,10*ROW('Water Data'!G157))="","",OFFSET('Water Data'!$G$28,0,10*ROW('Water Data'!G157)))</f>
        <v/>
      </c>
      <c r="CD163" s="281" t="str">
        <f ca="true">+IF(OFFSET('Water Data'!$G$29,0,10*ROW('Water Data'!G157))="","",OFFSET('Water Data'!$G$29,0,10*ROW('Water Data'!G157)))</f>
        <v/>
      </c>
      <c r="CE163" s="281" t="str">
        <f ca="true">+IF(OFFSET('Water Data'!$H$27,0,10*ROW('Water Data'!H157))="","",OFFSET('Water Data'!$H$27,0,10*ROW('Water Data'!H157)))</f>
        <v/>
      </c>
      <c r="CF163" s="281" t="str">
        <f ca="true">+IF(OFFSET('Water Data'!$H$28,0,10*ROW('Water Data'!H157))="","",OFFSET('Water Data'!$H$28,0,10*ROW('Water Data'!H157)))</f>
        <v/>
      </c>
      <c r="CG163" s="281" t="str">
        <f ca="true">+IF(OFFSET('Water Data'!$H$29,0,10*ROW('Water Data'!H157))="","",OFFSET('Water Data'!$H$29,0,10*ROW('Water Data'!H157)))</f>
        <v/>
      </c>
      <c r="CH163" s="281" t="str">
        <f ca="true">+IF(OFFSET('Water Data'!$I$27,0,10*ROW('Water Data'!I157))="","",OFFSET('Water Data'!$I$27,0,10*ROW('Water Data'!I157)))</f>
        <v/>
      </c>
      <c r="CI163" s="281" t="str">
        <f ca="true">+IF(OFFSET('Water Data'!$I$28,0,10*ROW('Water Data'!I157))="","",OFFSET('Water Data'!$I$28,0,10*ROW('Water Data'!I157)))</f>
        <v/>
      </c>
      <c r="CJ163" s="281" t="str">
        <f ca="true">+IF(OFFSET('Water Data'!$I$29,0,10*ROW('Water Data'!I157))="","",OFFSET('Water Data'!$I$29,0,10*ROW('Water Data'!I157)))</f>
        <v/>
      </c>
      <c r="CK163" s="281" t="str">
        <f ca="true">+IF(OFFSET('Sanitation Data'!$D$28,0,10*ROW('Sanitation Data'!D157))="","",OFFSET('Sanitation Data'!$D$28,0,10*ROW('Sanitation Data'!D157)))</f>
        <v/>
      </c>
      <c r="CL163" s="281" t="str">
        <f ca="true">+IF(OFFSET('Sanitation Data'!$D$29,0,10*ROW('Sanitation Data'!D157))="","",OFFSET('Sanitation Data'!$D$29,0,10*ROW('Sanitation Data'!D157)))</f>
        <v/>
      </c>
      <c r="CM163" s="281" t="str">
        <f ca="true">+IF(OFFSET('Sanitation Data'!$D$30,0,10*ROW('Sanitation Data'!D157))="","",OFFSET('Sanitation Data'!$D$30,0,10*ROW('Sanitation Data'!D157)))</f>
        <v/>
      </c>
      <c r="CN163" s="281" t="str">
        <f ca="true">+IF(OFFSET('Sanitation Data'!$D$31,0,10*ROW('Sanitation Data'!D157))="","",OFFSET('Sanitation Data'!$D$31,0,10*ROW('Sanitation Data'!D157)))</f>
        <v/>
      </c>
      <c r="CO163" s="281" t="str">
        <f ca="true">+IF(OFFSET('Sanitation Data'!$D$32,0,10*ROW('Sanitation Data'!D157))="","",OFFSET('Sanitation Data'!$D$32,0,10*ROW('Sanitation Data'!D157)))</f>
        <v/>
      </c>
      <c r="CP163" s="281" t="str">
        <f ca="true">+IF(OFFSET('Sanitation Data'!$E$28,0,10*ROW('Sanitation Data'!E157))="","",OFFSET('Sanitation Data'!$E$28,0,10*ROW('Sanitation Data'!E157)))</f>
        <v/>
      </c>
      <c r="CQ163" s="281" t="str">
        <f ca="true">+IF(OFFSET('Sanitation Data'!$E$29,0,10*ROW('Sanitation Data'!E157))="","",OFFSET('Sanitation Data'!$E$29,0,10*ROW('Sanitation Data'!E157)))</f>
        <v/>
      </c>
      <c r="CR163" s="281" t="str">
        <f ca="true">+IF(OFFSET('Sanitation Data'!$E$30,0,10*ROW('Sanitation Data'!E157))="","",OFFSET('Sanitation Data'!$E$30,0,10*ROW('Sanitation Data'!E157)))</f>
        <v/>
      </c>
      <c r="CS163" s="281" t="str">
        <f ca="true">+IF(OFFSET('Sanitation Data'!$E$31,0,10*ROW('Sanitation Data'!E157))="","",OFFSET('Sanitation Data'!$E$31,0,10*ROW('Sanitation Data'!E157)))</f>
        <v/>
      </c>
      <c r="CT163" s="281" t="str">
        <f ca="true">+IF(OFFSET('Sanitation Data'!$E$32,0,10*ROW('Sanitation Data'!E157))="","",OFFSET('Sanitation Data'!$E$32,0,10*ROW('Sanitation Data'!E157)))</f>
        <v/>
      </c>
      <c r="CU163" s="281" t="str">
        <f ca="true">+IF(OFFSET('Sanitation Data'!$F$28,0,10*ROW('Sanitation Data'!F157))="","",OFFSET('Sanitation Data'!$F$28,0,10*ROW('Sanitation Data'!F157)))</f>
        <v/>
      </c>
      <c r="CV163" s="281" t="str">
        <f ca="true">+IF(OFFSET('Sanitation Data'!$F$29,0,10*ROW('Sanitation Data'!F157))="","",OFFSET('Sanitation Data'!$F$29,0,10*ROW('Sanitation Data'!F157)))</f>
        <v/>
      </c>
      <c r="CW163" s="281" t="str">
        <f ca="true">+IF(OFFSET('Sanitation Data'!$F$30,0,10*ROW('Sanitation Data'!F157))="","",OFFSET('Sanitation Data'!$F$30,0,10*ROW('Sanitation Data'!F157)))</f>
        <v/>
      </c>
      <c r="CX163" s="281" t="str">
        <f ca="true">+IF(OFFSET('Sanitation Data'!$F$31,0,10*ROW('Sanitation Data'!F157))="","",OFFSET('Sanitation Data'!$F$31,0,10*ROW('Sanitation Data'!F157)))</f>
        <v/>
      </c>
      <c r="CY163" s="281" t="str">
        <f ca="true">+IF(OFFSET('Sanitation Data'!$F$32,0,10*ROW('Sanitation Data'!F157))="","",OFFSET('Sanitation Data'!$F$32,0,10*ROW('Sanitation Data'!F157)))</f>
        <v/>
      </c>
      <c r="CZ163" s="281" t="str">
        <f ca="true">+IF(OFFSET('Sanitation Data'!$G$28,0,10*ROW('Sanitation Data'!G157))="","",OFFSET('Sanitation Data'!$G$28,0,10*ROW('Sanitation Data'!G157)))</f>
        <v/>
      </c>
      <c r="DA163" s="281" t="str">
        <f ca="true">+IF(OFFSET('Sanitation Data'!$G$29,0,10*ROW('Sanitation Data'!G157))="","",OFFSET('Sanitation Data'!$G$29,0,10*ROW('Sanitation Data'!G157)))</f>
        <v/>
      </c>
      <c r="DB163" s="281" t="str">
        <f ca="true">+IF(OFFSET('Sanitation Data'!$G$30,0,10*ROW('Sanitation Data'!G157))="","",OFFSET('Sanitation Data'!$G$30,0,10*ROW('Sanitation Data'!G157)))</f>
        <v/>
      </c>
      <c r="DC163" s="281" t="str">
        <f ca="true">+IF(OFFSET('Sanitation Data'!$G$31,0,10*ROW('Sanitation Data'!G157))="","",OFFSET('Sanitation Data'!$G$31,0,10*ROW('Sanitation Data'!G157)))</f>
        <v/>
      </c>
      <c r="DD163" s="281" t="str">
        <f ca="true">+IF(OFFSET('Sanitation Data'!$G$32,0,10*ROW('Sanitation Data'!G157))="","",OFFSET('Sanitation Data'!$G$32,0,10*ROW('Sanitation Data'!G157)))</f>
        <v/>
      </c>
      <c r="DE163" s="281" t="str">
        <f ca="true">+IF(OFFSET('Sanitation Data'!$H$28,0,10*ROW('Sanitation Data'!H157))="","",OFFSET('Sanitation Data'!$H$28,0,10*ROW('Sanitation Data'!H157)))</f>
        <v/>
      </c>
      <c r="DF163" s="281" t="str">
        <f ca="true">+IF(OFFSET('Sanitation Data'!$H$29,0,10*ROW('Sanitation Data'!H157))="","",OFFSET('Sanitation Data'!$H$29,0,10*ROW('Sanitation Data'!H157)))</f>
        <v/>
      </c>
      <c r="DG163" s="281" t="str">
        <f ca="true">+IF(OFFSET('Sanitation Data'!$H$30,0,10*ROW('Sanitation Data'!H157))="","",OFFSET('Sanitation Data'!$H$30,0,10*ROW('Sanitation Data'!H157)))</f>
        <v/>
      </c>
      <c r="DH163" s="281" t="str">
        <f ca="true">+IF(OFFSET('Sanitation Data'!$H$31,0,10*ROW('Sanitation Data'!H157))="","",OFFSET('Sanitation Data'!$H$31,0,10*ROW('Sanitation Data'!H157)))</f>
        <v/>
      </c>
      <c r="DI163" s="281" t="str">
        <f ca="true">+IF(OFFSET('Sanitation Data'!$H$32,0,10*ROW('Sanitation Data'!H157))="","",OFFSET('Sanitation Data'!$H$32,0,10*ROW('Sanitation Data'!H157)))</f>
        <v/>
      </c>
      <c r="DJ163" s="281" t="str">
        <f ca="true">+IF(OFFSET('Sanitation Data'!$I$28,0,10*ROW('Sanitation Data'!I157))="","",OFFSET('Sanitation Data'!$I$28,0,10*ROW('Sanitation Data'!I157)))</f>
        <v/>
      </c>
      <c r="DK163" s="281" t="str">
        <f ca="true">+IF(OFFSET('Sanitation Data'!$I$29,0,10*ROW('Sanitation Data'!I157))="","",OFFSET('Sanitation Data'!$I$29,0,10*ROW('Sanitation Data'!I157)))</f>
        <v/>
      </c>
      <c r="DL163" s="281" t="str">
        <f ca="true">+IF(OFFSET('Sanitation Data'!$I$30,0,10*ROW('Sanitation Data'!I157))="","",OFFSET('Sanitation Data'!$I$30,0,10*ROW('Sanitation Data'!I157)))</f>
        <v/>
      </c>
      <c r="DM163" s="281" t="str">
        <f ca="true">+IF(OFFSET('Sanitation Data'!$I$31,0,10*ROW('Sanitation Data'!I157))="","",OFFSET('Sanitation Data'!$I$31,0,10*ROW('Sanitation Data'!I157)))</f>
        <v/>
      </c>
      <c r="DN163" s="281" t="str">
        <f ca="true">+IF(OFFSET('Sanitation Data'!$I$32,0,10*ROW('Sanitation Data'!I157))="","",OFFSET('Sanitation Data'!$I$32,0,10*ROW('Sanitation Data'!I157)))</f>
        <v/>
      </c>
      <c r="DO163" s="281" t="str">
        <f ca="true">+IF(OFFSET('Hygiene Data'!$D$11,0,10*ROW('Hygiene Data'!D157))="","",OFFSET('Hygiene Data'!$D$11,0,10*ROW('Hygiene Data'!D157)))</f>
        <v/>
      </c>
      <c r="DP163" s="281" t="str">
        <f ca="true">+IF(OFFSET('Hygiene Data'!$D$12,0,10*ROW('Hygiene Data'!D157))="","",OFFSET('Hygiene Data'!$D$12,0,10*ROW('Hygiene Data'!D157)))</f>
        <v/>
      </c>
      <c r="DQ163" s="281" t="str">
        <f ca="true">+IF(OFFSET('Hygiene Data'!$D$13,0,10*ROW('Hygiene Data'!D157))="","",OFFSET('Hygiene Data'!$D$13,0,10*ROW('Hygiene Data'!D157)))</f>
        <v/>
      </c>
      <c r="DR163" s="281" t="str">
        <f ca="true">+IF(OFFSET('Hygiene Data'!$E$11,0,10*ROW('Hygiene Data'!E157))="","",OFFSET('Hygiene Data'!$E$11,0,10*ROW('Hygiene Data'!E157)))</f>
        <v/>
      </c>
      <c r="DS163" s="281" t="str">
        <f ca="true">+IF(OFFSET('Hygiene Data'!$E$12,0,10*ROW('Hygiene Data'!E157))="","",OFFSET('Hygiene Data'!$E$12,0,10*ROW('Hygiene Data'!E157)))</f>
        <v/>
      </c>
      <c r="DT163" s="281" t="str">
        <f ca="true">+IF(OFFSET('Hygiene Data'!$E$13,0,10*ROW('Hygiene Data'!E157))="","",OFFSET('Hygiene Data'!$E$13,0,10*ROW('Hygiene Data'!E157)))</f>
        <v/>
      </c>
      <c r="DU163" s="281" t="str">
        <f ca="true">+IF(OFFSET('Hygiene Data'!$F$11,0,10*ROW('Hygiene Data'!F157))="","",OFFSET('Hygiene Data'!$F$11,0,10*ROW('Hygiene Data'!F157)))</f>
        <v/>
      </c>
      <c r="DV163" s="281" t="str">
        <f ca="true">+IF(OFFSET('Hygiene Data'!$F$12,0,10*ROW('Hygiene Data'!F157))="","",OFFSET('Hygiene Data'!$F$12,0,10*ROW('Hygiene Data'!F157)))</f>
        <v/>
      </c>
      <c r="DW163" s="281" t="str">
        <f ca="true">+IF(OFFSET('Hygiene Data'!$F$13,0,10*ROW('Hygiene Data'!F157))="","",OFFSET('Hygiene Data'!$F$13,0,10*ROW('Hygiene Data'!F157)))</f>
        <v/>
      </c>
      <c r="DX163" s="281" t="str">
        <f ca="true">+IF(OFFSET('Hygiene Data'!$G$11,0,10*ROW('Hygiene Data'!G157))="","",OFFSET('Hygiene Data'!$G$11,0,10*ROW('Hygiene Data'!G157)))</f>
        <v/>
      </c>
      <c r="DY163" s="281" t="str">
        <f ca="true">+IF(OFFSET('Hygiene Data'!$G$12,0,10*ROW('Hygiene Data'!G157))="","",OFFSET('Hygiene Data'!$G$12,0,10*ROW('Hygiene Data'!G157)))</f>
        <v/>
      </c>
      <c r="DZ163" s="281" t="str">
        <f ca="true">+IF(OFFSET('Hygiene Data'!$G$13,0,10*ROW('Hygiene Data'!G157))="","",OFFSET('Hygiene Data'!$G$13,0,10*ROW('Hygiene Data'!G157)))</f>
        <v/>
      </c>
      <c r="EA163" s="281" t="str">
        <f ca="true">+IF(OFFSET('Hygiene Data'!$H$11,0,10*ROW('Hygiene Data'!H157))="","",OFFSET('Hygiene Data'!$H$11,0,10*ROW('Hygiene Data'!H157)))</f>
        <v/>
      </c>
      <c r="EB163" s="281" t="str">
        <f ca="true">+IF(OFFSET('Hygiene Data'!$H$12,0,10*ROW('Hygiene Data'!H157))="","",OFFSET('Hygiene Data'!$H$12,0,10*ROW('Hygiene Data'!H157)))</f>
        <v/>
      </c>
      <c r="EC163" s="281" t="str">
        <f ca="true">+IF(OFFSET('Hygiene Data'!$H$13,0,10*ROW('Hygiene Data'!H157))="","",OFFSET('Hygiene Data'!$H$13,0,10*ROW('Hygiene Data'!H157)))</f>
        <v/>
      </c>
      <c r="ED163" s="281" t="str">
        <f ca="true">+IF(OFFSET('Hygiene Data'!$I$11,0,10*ROW('Hygiene Data'!I157))="","",OFFSET('Hygiene Data'!$I$11,0,10*ROW('Hygiene Data'!I157)))</f>
        <v/>
      </c>
      <c r="EE163" s="281" t="str">
        <f ca="true">+IF(OFFSET('Hygiene Data'!$I$12,0,10*ROW('Hygiene Data'!I157))="","",OFFSET('Hygiene Data'!$I$12,0,10*ROW('Hygiene Data'!I157)))</f>
        <v/>
      </c>
      <c r="EF163" s="281"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7"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1"/>
      <c r="BS164" s="281" t="str">
        <f ca="true">+IF(OFFSET('Water Data'!$D$27,0,10*ROW('Water Data'!D158))="","",OFFSET('Water Data'!$D$27,0,10*ROW('Water Data'!D158)))</f>
        <v/>
      </c>
      <c r="BT164" s="281" t="str">
        <f ca="true">+IF(OFFSET('Water Data'!$D$28,0,10*ROW('Water Data'!D158))="","",OFFSET('Water Data'!$D$28,0,10*ROW('Water Data'!D158)))</f>
        <v/>
      </c>
      <c r="BU164" s="281" t="str">
        <f ca="true">+IF(OFFSET('Water Data'!$D$29,0,10*ROW('Water Data'!D158))="","",OFFSET('Water Data'!$D$29,0,10*ROW('Water Data'!D158)))</f>
        <v/>
      </c>
      <c r="BV164" s="281" t="str">
        <f ca="true">+IF(OFFSET('Water Data'!$E$27,0,10*ROW('Water Data'!E158))="","",OFFSET('Water Data'!$E$27,0,10*ROW('Water Data'!E158)))</f>
        <v/>
      </c>
      <c r="BW164" s="281" t="str">
        <f ca="true">+IF(OFFSET('Water Data'!$E$28,0,10*ROW('Water Data'!E158))="","",OFFSET('Water Data'!$E$28,0,10*ROW('Water Data'!E158)))</f>
        <v/>
      </c>
      <c r="BX164" s="281" t="str">
        <f ca="true">+IF(OFFSET('Water Data'!$E$29,0,10*ROW('Water Data'!E158))="","",OFFSET('Water Data'!$E$29,0,10*ROW('Water Data'!E158)))</f>
        <v/>
      </c>
      <c r="BY164" s="281" t="str">
        <f ca="true">+IF(OFFSET('Water Data'!$F$27,0,10*ROW('Water Data'!F158))="","",OFFSET('Water Data'!$F$27,0,10*ROW('Water Data'!F158)))</f>
        <v/>
      </c>
      <c r="BZ164" s="281" t="str">
        <f ca="true">+IF(OFFSET('Water Data'!$F$28,0,10*ROW('Water Data'!F158))="","",OFFSET('Water Data'!$F$28,0,10*ROW('Water Data'!F158)))</f>
        <v/>
      </c>
      <c r="CA164" s="281" t="str">
        <f ca="true">+IF(OFFSET('Water Data'!$F$29,0,10*ROW('Water Data'!F158))="","",OFFSET('Water Data'!$F$29,0,10*ROW('Water Data'!F158)))</f>
        <v/>
      </c>
      <c r="CB164" s="281" t="str">
        <f ca="true">+IF(OFFSET('Water Data'!$G$27,0,10*ROW('Water Data'!G158))="","",OFFSET('Water Data'!$G$27,0,10*ROW('Water Data'!G158)))</f>
        <v/>
      </c>
      <c r="CC164" s="281" t="str">
        <f ca="true">+IF(OFFSET('Water Data'!$G$28,0,10*ROW('Water Data'!G158))="","",OFFSET('Water Data'!$G$28,0,10*ROW('Water Data'!G158)))</f>
        <v/>
      </c>
      <c r="CD164" s="281" t="str">
        <f ca="true">+IF(OFFSET('Water Data'!$G$29,0,10*ROW('Water Data'!G158))="","",OFFSET('Water Data'!$G$29,0,10*ROW('Water Data'!G158)))</f>
        <v/>
      </c>
      <c r="CE164" s="281" t="str">
        <f ca="true">+IF(OFFSET('Water Data'!$H$27,0,10*ROW('Water Data'!H158))="","",OFFSET('Water Data'!$H$27,0,10*ROW('Water Data'!H158)))</f>
        <v/>
      </c>
      <c r="CF164" s="281" t="str">
        <f ca="true">+IF(OFFSET('Water Data'!$H$28,0,10*ROW('Water Data'!H158))="","",OFFSET('Water Data'!$H$28,0,10*ROW('Water Data'!H158)))</f>
        <v/>
      </c>
      <c r="CG164" s="281" t="str">
        <f ca="true">+IF(OFFSET('Water Data'!$H$29,0,10*ROW('Water Data'!H158))="","",OFFSET('Water Data'!$H$29,0,10*ROW('Water Data'!H158)))</f>
        <v/>
      </c>
      <c r="CH164" s="281" t="str">
        <f ca="true">+IF(OFFSET('Water Data'!$I$27,0,10*ROW('Water Data'!I158))="","",OFFSET('Water Data'!$I$27,0,10*ROW('Water Data'!I158)))</f>
        <v/>
      </c>
      <c r="CI164" s="281" t="str">
        <f ca="true">+IF(OFFSET('Water Data'!$I$28,0,10*ROW('Water Data'!I158))="","",OFFSET('Water Data'!$I$28,0,10*ROW('Water Data'!I158)))</f>
        <v/>
      </c>
      <c r="CJ164" s="281" t="str">
        <f ca="true">+IF(OFFSET('Water Data'!$I$29,0,10*ROW('Water Data'!I158))="","",OFFSET('Water Data'!$I$29,0,10*ROW('Water Data'!I158)))</f>
        <v/>
      </c>
      <c r="CK164" s="281" t="str">
        <f ca="true">+IF(OFFSET('Sanitation Data'!$D$28,0,10*ROW('Sanitation Data'!D158))="","",OFFSET('Sanitation Data'!$D$28,0,10*ROW('Sanitation Data'!D158)))</f>
        <v/>
      </c>
      <c r="CL164" s="281" t="str">
        <f ca="true">+IF(OFFSET('Sanitation Data'!$D$29,0,10*ROW('Sanitation Data'!D158))="","",OFFSET('Sanitation Data'!$D$29,0,10*ROW('Sanitation Data'!D158)))</f>
        <v/>
      </c>
      <c r="CM164" s="281" t="str">
        <f ca="true">+IF(OFFSET('Sanitation Data'!$D$30,0,10*ROW('Sanitation Data'!D158))="","",OFFSET('Sanitation Data'!$D$30,0,10*ROW('Sanitation Data'!D158)))</f>
        <v/>
      </c>
      <c r="CN164" s="281" t="str">
        <f ca="true">+IF(OFFSET('Sanitation Data'!$D$31,0,10*ROW('Sanitation Data'!D158))="","",OFFSET('Sanitation Data'!$D$31,0,10*ROW('Sanitation Data'!D158)))</f>
        <v/>
      </c>
      <c r="CO164" s="281" t="str">
        <f ca="true">+IF(OFFSET('Sanitation Data'!$D$32,0,10*ROW('Sanitation Data'!D158))="","",OFFSET('Sanitation Data'!$D$32,0,10*ROW('Sanitation Data'!D158)))</f>
        <v/>
      </c>
      <c r="CP164" s="281" t="str">
        <f ca="true">+IF(OFFSET('Sanitation Data'!$E$28,0,10*ROW('Sanitation Data'!E158))="","",OFFSET('Sanitation Data'!$E$28,0,10*ROW('Sanitation Data'!E158)))</f>
        <v/>
      </c>
      <c r="CQ164" s="281" t="str">
        <f ca="true">+IF(OFFSET('Sanitation Data'!$E$29,0,10*ROW('Sanitation Data'!E158))="","",OFFSET('Sanitation Data'!$E$29,0,10*ROW('Sanitation Data'!E158)))</f>
        <v/>
      </c>
      <c r="CR164" s="281" t="str">
        <f ca="true">+IF(OFFSET('Sanitation Data'!$E$30,0,10*ROW('Sanitation Data'!E158))="","",OFFSET('Sanitation Data'!$E$30,0,10*ROW('Sanitation Data'!E158)))</f>
        <v/>
      </c>
      <c r="CS164" s="281" t="str">
        <f ca="true">+IF(OFFSET('Sanitation Data'!$E$31,0,10*ROW('Sanitation Data'!E158))="","",OFFSET('Sanitation Data'!$E$31,0,10*ROW('Sanitation Data'!E158)))</f>
        <v/>
      </c>
      <c r="CT164" s="281" t="str">
        <f ca="true">+IF(OFFSET('Sanitation Data'!$E$32,0,10*ROW('Sanitation Data'!E158))="","",OFFSET('Sanitation Data'!$E$32,0,10*ROW('Sanitation Data'!E158)))</f>
        <v/>
      </c>
      <c r="CU164" s="281" t="str">
        <f ca="true">+IF(OFFSET('Sanitation Data'!$F$28,0,10*ROW('Sanitation Data'!F158))="","",OFFSET('Sanitation Data'!$F$28,0,10*ROW('Sanitation Data'!F158)))</f>
        <v/>
      </c>
      <c r="CV164" s="281" t="str">
        <f ca="true">+IF(OFFSET('Sanitation Data'!$F$29,0,10*ROW('Sanitation Data'!F158))="","",OFFSET('Sanitation Data'!$F$29,0,10*ROW('Sanitation Data'!F158)))</f>
        <v/>
      </c>
      <c r="CW164" s="281" t="str">
        <f ca="true">+IF(OFFSET('Sanitation Data'!$F$30,0,10*ROW('Sanitation Data'!F158))="","",OFFSET('Sanitation Data'!$F$30,0,10*ROW('Sanitation Data'!F158)))</f>
        <v/>
      </c>
      <c r="CX164" s="281" t="str">
        <f ca="true">+IF(OFFSET('Sanitation Data'!$F$31,0,10*ROW('Sanitation Data'!F158))="","",OFFSET('Sanitation Data'!$F$31,0,10*ROW('Sanitation Data'!F158)))</f>
        <v/>
      </c>
      <c r="CY164" s="281" t="str">
        <f ca="true">+IF(OFFSET('Sanitation Data'!$F$32,0,10*ROW('Sanitation Data'!F158))="","",OFFSET('Sanitation Data'!$F$32,0,10*ROW('Sanitation Data'!F158)))</f>
        <v/>
      </c>
      <c r="CZ164" s="281" t="str">
        <f ca="true">+IF(OFFSET('Sanitation Data'!$G$28,0,10*ROW('Sanitation Data'!G158))="","",OFFSET('Sanitation Data'!$G$28,0,10*ROW('Sanitation Data'!G158)))</f>
        <v/>
      </c>
      <c r="DA164" s="281" t="str">
        <f ca="true">+IF(OFFSET('Sanitation Data'!$G$29,0,10*ROW('Sanitation Data'!G158))="","",OFFSET('Sanitation Data'!$G$29,0,10*ROW('Sanitation Data'!G158)))</f>
        <v/>
      </c>
      <c r="DB164" s="281" t="str">
        <f ca="true">+IF(OFFSET('Sanitation Data'!$G$30,0,10*ROW('Sanitation Data'!G158))="","",OFFSET('Sanitation Data'!$G$30,0,10*ROW('Sanitation Data'!G158)))</f>
        <v/>
      </c>
      <c r="DC164" s="281" t="str">
        <f ca="true">+IF(OFFSET('Sanitation Data'!$G$31,0,10*ROW('Sanitation Data'!G158))="","",OFFSET('Sanitation Data'!$G$31,0,10*ROW('Sanitation Data'!G158)))</f>
        <v/>
      </c>
      <c r="DD164" s="281" t="str">
        <f ca="true">+IF(OFFSET('Sanitation Data'!$G$32,0,10*ROW('Sanitation Data'!G158))="","",OFFSET('Sanitation Data'!$G$32,0,10*ROW('Sanitation Data'!G158)))</f>
        <v/>
      </c>
      <c r="DE164" s="281" t="str">
        <f ca="true">+IF(OFFSET('Sanitation Data'!$H$28,0,10*ROW('Sanitation Data'!H158))="","",OFFSET('Sanitation Data'!$H$28,0,10*ROW('Sanitation Data'!H158)))</f>
        <v/>
      </c>
      <c r="DF164" s="281" t="str">
        <f ca="true">+IF(OFFSET('Sanitation Data'!$H$29,0,10*ROW('Sanitation Data'!H158))="","",OFFSET('Sanitation Data'!$H$29,0,10*ROW('Sanitation Data'!H158)))</f>
        <v/>
      </c>
      <c r="DG164" s="281" t="str">
        <f ca="true">+IF(OFFSET('Sanitation Data'!$H$30,0,10*ROW('Sanitation Data'!H158))="","",OFFSET('Sanitation Data'!$H$30,0,10*ROW('Sanitation Data'!H158)))</f>
        <v/>
      </c>
      <c r="DH164" s="281" t="str">
        <f ca="true">+IF(OFFSET('Sanitation Data'!$H$31,0,10*ROW('Sanitation Data'!H158))="","",OFFSET('Sanitation Data'!$H$31,0,10*ROW('Sanitation Data'!H158)))</f>
        <v/>
      </c>
      <c r="DI164" s="281" t="str">
        <f ca="true">+IF(OFFSET('Sanitation Data'!$H$32,0,10*ROW('Sanitation Data'!H158))="","",OFFSET('Sanitation Data'!$H$32,0,10*ROW('Sanitation Data'!H158)))</f>
        <v/>
      </c>
      <c r="DJ164" s="281" t="str">
        <f ca="true">+IF(OFFSET('Sanitation Data'!$I$28,0,10*ROW('Sanitation Data'!I158))="","",OFFSET('Sanitation Data'!$I$28,0,10*ROW('Sanitation Data'!I158)))</f>
        <v/>
      </c>
      <c r="DK164" s="281" t="str">
        <f ca="true">+IF(OFFSET('Sanitation Data'!$I$29,0,10*ROW('Sanitation Data'!I158))="","",OFFSET('Sanitation Data'!$I$29,0,10*ROW('Sanitation Data'!I158)))</f>
        <v/>
      </c>
      <c r="DL164" s="281" t="str">
        <f ca="true">+IF(OFFSET('Sanitation Data'!$I$30,0,10*ROW('Sanitation Data'!I158))="","",OFFSET('Sanitation Data'!$I$30,0,10*ROW('Sanitation Data'!I158)))</f>
        <v/>
      </c>
      <c r="DM164" s="281" t="str">
        <f ca="true">+IF(OFFSET('Sanitation Data'!$I$31,0,10*ROW('Sanitation Data'!I158))="","",OFFSET('Sanitation Data'!$I$31,0,10*ROW('Sanitation Data'!I158)))</f>
        <v/>
      </c>
      <c r="DN164" s="281" t="str">
        <f ca="true">+IF(OFFSET('Sanitation Data'!$I$32,0,10*ROW('Sanitation Data'!I158))="","",OFFSET('Sanitation Data'!$I$32,0,10*ROW('Sanitation Data'!I158)))</f>
        <v/>
      </c>
      <c r="DO164" s="281" t="str">
        <f ca="true">+IF(OFFSET('Hygiene Data'!$D$11,0,10*ROW('Hygiene Data'!D158))="","",OFFSET('Hygiene Data'!$D$11,0,10*ROW('Hygiene Data'!D158)))</f>
        <v/>
      </c>
      <c r="DP164" s="281" t="str">
        <f ca="true">+IF(OFFSET('Hygiene Data'!$D$12,0,10*ROW('Hygiene Data'!D158))="","",OFFSET('Hygiene Data'!$D$12,0,10*ROW('Hygiene Data'!D158)))</f>
        <v/>
      </c>
      <c r="DQ164" s="281" t="str">
        <f ca="true">+IF(OFFSET('Hygiene Data'!$D$13,0,10*ROW('Hygiene Data'!D158))="","",OFFSET('Hygiene Data'!$D$13,0,10*ROW('Hygiene Data'!D158)))</f>
        <v/>
      </c>
      <c r="DR164" s="281" t="str">
        <f ca="true">+IF(OFFSET('Hygiene Data'!$E$11,0,10*ROW('Hygiene Data'!E158))="","",OFFSET('Hygiene Data'!$E$11,0,10*ROW('Hygiene Data'!E158)))</f>
        <v/>
      </c>
      <c r="DS164" s="281" t="str">
        <f ca="true">+IF(OFFSET('Hygiene Data'!$E$12,0,10*ROW('Hygiene Data'!E158))="","",OFFSET('Hygiene Data'!$E$12,0,10*ROW('Hygiene Data'!E158)))</f>
        <v/>
      </c>
      <c r="DT164" s="281" t="str">
        <f ca="true">+IF(OFFSET('Hygiene Data'!$E$13,0,10*ROW('Hygiene Data'!E158))="","",OFFSET('Hygiene Data'!$E$13,0,10*ROW('Hygiene Data'!E158)))</f>
        <v/>
      </c>
      <c r="DU164" s="281" t="str">
        <f ca="true">+IF(OFFSET('Hygiene Data'!$F$11,0,10*ROW('Hygiene Data'!F158))="","",OFFSET('Hygiene Data'!$F$11,0,10*ROW('Hygiene Data'!F158)))</f>
        <v/>
      </c>
      <c r="DV164" s="281" t="str">
        <f ca="true">+IF(OFFSET('Hygiene Data'!$F$12,0,10*ROW('Hygiene Data'!F158))="","",OFFSET('Hygiene Data'!$F$12,0,10*ROW('Hygiene Data'!F158)))</f>
        <v/>
      </c>
      <c r="DW164" s="281" t="str">
        <f ca="true">+IF(OFFSET('Hygiene Data'!$F$13,0,10*ROW('Hygiene Data'!F158))="","",OFFSET('Hygiene Data'!$F$13,0,10*ROW('Hygiene Data'!F158)))</f>
        <v/>
      </c>
      <c r="DX164" s="281" t="str">
        <f ca="true">+IF(OFFSET('Hygiene Data'!$G$11,0,10*ROW('Hygiene Data'!G158))="","",OFFSET('Hygiene Data'!$G$11,0,10*ROW('Hygiene Data'!G158)))</f>
        <v/>
      </c>
      <c r="DY164" s="281" t="str">
        <f ca="true">+IF(OFFSET('Hygiene Data'!$G$12,0,10*ROW('Hygiene Data'!G158))="","",OFFSET('Hygiene Data'!$G$12,0,10*ROW('Hygiene Data'!G158)))</f>
        <v/>
      </c>
      <c r="DZ164" s="281" t="str">
        <f ca="true">+IF(OFFSET('Hygiene Data'!$G$13,0,10*ROW('Hygiene Data'!G158))="","",OFFSET('Hygiene Data'!$G$13,0,10*ROW('Hygiene Data'!G158)))</f>
        <v/>
      </c>
      <c r="EA164" s="281" t="str">
        <f ca="true">+IF(OFFSET('Hygiene Data'!$H$11,0,10*ROW('Hygiene Data'!H158))="","",OFFSET('Hygiene Data'!$H$11,0,10*ROW('Hygiene Data'!H158)))</f>
        <v/>
      </c>
      <c r="EB164" s="281" t="str">
        <f ca="true">+IF(OFFSET('Hygiene Data'!$H$12,0,10*ROW('Hygiene Data'!H158))="","",OFFSET('Hygiene Data'!$H$12,0,10*ROW('Hygiene Data'!H158)))</f>
        <v/>
      </c>
      <c r="EC164" s="281" t="str">
        <f ca="true">+IF(OFFSET('Hygiene Data'!$H$13,0,10*ROW('Hygiene Data'!H158))="","",OFFSET('Hygiene Data'!$H$13,0,10*ROW('Hygiene Data'!H158)))</f>
        <v/>
      </c>
      <c r="ED164" s="281" t="str">
        <f ca="true">+IF(OFFSET('Hygiene Data'!$I$11,0,10*ROW('Hygiene Data'!I158))="","",OFFSET('Hygiene Data'!$I$11,0,10*ROW('Hygiene Data'!I158)))</f>
        <v/>
      </c>
      <c r="EE164" s="281" t="str">
        <f ca="true">+IF(OFFSET('Hygiene Data'!$I$12,0,10*ROW('Hygiene Data'!I158))="","",OFFSET('Hygiene Data'!$I$12,0,10*ROW('Hygiene Data'!I158)))</f>
        <v/>
      </c>
      <c r="EF164" s="281"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7"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1"/>
      <c r="BS165" s="281" t="str">
        <f ca="true">+IF(OFFSET('Water Data'!$D$27,0,10*ROW('Water Data'!D159))="","",OFFSET('Water Data'!$D$27,0,10*ROW('Water Data'!D159)))</f>
        <v/>
      </c>
      <c r="BT165" s="281" t="str">
        <f ca="true">+IF(OFFSET('Water Data'!$D$28,0,10*ROW('Water Data'!D159))="","",OFFSET('Water Data'!$D$28,0,10*ROW('Water Data'!D159)))</f>
        <v/>
      </c>
      <c r="BU165" s="281" t="str">
        <f ca="true">+IF(OFFSET('Water Data'!$D$29,0,10*ROW('Water Data'!D159))="","",OFFSET('Water Data'!$D$29,0,10*ROW('Water Data'!D159)))</f>
        <v/>
      </c>
      <c r="BV165" s="281" t="str">
        <f ca="true">+IF(OFFSET('Water Data'!$E$27,0,10*ROW('Water Data'!E159))="","",OFFSET('Water Data'!$E$27,0,10*ROW('Water Data'!E159)))</f>
        <v/>
      </c>
      <c r="BW165" s="281" t="str">
        <f ca="true">+IF(OFFSET('Water Data'!$E$28,0,10*ROW('Water Data'!E159))="","",OFFSET('Water Data'!$E$28,0,10*ROW('Water Data'!E159)))</f>
        <v/>
      </c>
      <c r="BX165" s="281" t="str">
        <f ca="true">+IF(OFFSET('Water Data'!$E$29,0,10*ROW('Water Data'!E159))="","",OFFSET('Water Data'!$E$29,0,10*ROW('Water Data'!E159)))</f>
        <v/>
      </c>
      <c r="BY165" s="281" t="str">
        <f ca="true">+IF(OFFSET('Water Data'!$F$27,0,10*ROW('Water Data'!F159))="","",OFFSET('Water Data'!$F$27,0,10*ROW('Water Data'!F159)))</f>
        <v/>
      </c>
      <c r="BZ165" s="281" t="str">
        <f ca="true">+IF(OFFSET('Water Data'!$F$28,0,10*ROW('Water Data'!F159))="","",OFFSET('Water Data'!$F$28,0,10*ROW('Water Data'!F159)))</f>
        <v/>
      </c>
      <c r="CA165" s="281" t="str">
        <f ca="true">+IF(OFFSET('Water Data'!$F$29,0,10*ROW('Water Data'!F159))="","",OFFSET('Water Data'!$F$29,0,10*ROW('Water Data'!F159)))</f>
        <v/>
      </c>
      <c r="CB165" s="281" t="str">
        <f ca="true">+IF(OFFSET('Water Data'!$G$27,0,10*ROW('Water Data'!G159))="","",OFFSET('Water Data'!$G$27,0,10*ROW('Water Data'!G159)))</f>
        <v/>
      </c>
      <c r="CC165" s="281" t="str">
        <f ca="true">+IF(OFFSET('Water Data'!$G$28,0,10*ROW('Water Data'!G159))="","",OFFSET('Water Data'!$G$28,0,10*ROW('Water Data'!G159)))</f>
        <v/>
      </c>
      <c r="CD165" s="281" t="str">
        <f ca="true">+IF(OFFSET('Water Data'!$G$29,0,10*ROW('Water Data'!G159))="","",OFFSET('Water Data'!$G$29,0,10*ROW('Water Data'!G159)))</f>
        <v/>
      </c>
      <c r="CE165" s="281" t="str">
        <f ca="true">+IF(OFFSET('Water Data'!$H$27,0,10*ROW('Water Data'!H159))="","",OFFSET('Water Data'!$H$27,0,10*ROW('Water Data'!H159)))</f>
        <v/>
      </c>
      <c r="CF165" s="281" t="str">
        <f ca="true">+IF(OFFSET('Water Data'!$H$28,0,10*ROW('Water Data'!H159))="","",OFFSET('Water Data'!$H$28,0,10*ROW('Water Data'!H159)))</f>
        <v/>
      </c>
      <c r="CG165" s="281" t="str">
        <f ca="true">+IF(OFFSET('Water Data'!$H$29,0,10*ROW('Water Data'!H159))="","",OFFSET('Water Data'!$H$29,0,10*ROW('Water Data'!H159)))</f>
        <v/>
      </c>
      <c r="CH165" s="281" t="str">
        <f ca="true">+IF(OFFSET('Water Data'!$I$27,0,10*ROW('Water Data'!I159))="","",OFFSET('Water Data'!$I$27,0,10*ROW('Water Data'!I159)))</f>
        <v/>
      </c>
      <c r="CI165" s="281" t="str">
        <f ca="true">+IF(OFFSET('Water Data'!$I$28,0,10*ROW('Water Data'!I159))="","",OFFSET('Water Data'!$I$28,0,10*ROW('Water Data'!I159)))</f>
        <v/>
      </c>
      <c r="CJ165" s="281" t="str">
        <f ca="true">+IF(OFFSET('Water Data'!$I$29,0,10*ROW('Water Data'!I159))="","",OFFSET('Water Data'!$I$29,0,10*ROW('Water Data'!I159)))</f>
        <v/>
      </c>
      <c r="CK165" s="281" t="str">
        <f ca="true">+IF(OFFSET('Sanitation Data'!$D$28,0,10*ROW('Sanitation Data'!D159))="","",OFFSET('Sanitation Data'!$D$28,0,10*ROW('Sanitation Data'!D159)))</f>
        <v/>
      </c>
      <c r="CL165" s="281" t="str">
        <f ca="true">+IF(OFFSET('Sanitation Data'!$D$29,0,10*ROW('Sanitation Data'!D159))="","",OFFSET('Sanitation Data'!$D$29,0,10*ROW('Sanitation Data'!D159)))</f>
        <v/>
      </c>
      <c r="CM165" s="281" t="str">
        <f ca="true">+IF(OFFSET('Sanitation Data'!$D$30,0,10*ROW('Sanitation Data'!D159))="","",OFFSET('Sanitation Data'!$D$30,0,10*ROW('Sanitation Data'!D159)))</f>
        <v/>
      </c>
      <c r="CN165" s="281" t="str">
        <f ca="true">+IF(OFFSET('Sanitation Data'!$D$31,0,10*ROW('Sanitation Data'!D159))="","",OFFSET('Sanitation Data'!$D$31,0,10*ROW('Sanitation Data'!D159)))</f>
        <v/>
      </c>
      <c r="CO165" s="281" t="str">
        <f ca="true">+IF(OFFSET('Sanitation Data'!$D$32,0,10*ROW('Sanitation Data'!D159))="","",OFFSET('Sanitation Data'!$D$32,0,10*ROW('Sanitation Data'!D159)))</f>
        <v/>
      </c>
      <c r="CP165" s="281" t="str">
        <f ca="true">+IF(OFFSET('Sanitation Data'!$E$28,0,10*ROW('Sanitation Data'!E159))="","",OFFSET('Sanitation Data'!$E$28,0,10*ROW('Sanitation Data'!E159)))</f>
        <v/>
      </c>
      <c r="CQ165" s="281" t="str">
        <f ca="true">+IF(OFFSET('Sanitation Data'!$E$29,0,10*ROW('Sanitation Data'!E159))="","",OFFSET('Sanitation Data'!$E$29,0,10*ROW('Sanitation Data'!E159)))</f>
        <v/>
      </c>
      <c r="CR165" s="281" t="str">
        <f ca="true">+IF(OFFSET('Sanitation Data'!$E$30,0,10*ROW('Sanitation Data'!E159))="","",OFFSET('Sanitation Data'!$E$30,0,10*ROW('Sanitation Data'!E159)))</f>
        <v/>
      </c>
      <c r="CS165" s="281" t="str">
        <f ca="true">+IF(OFFSET('Sanitation Data'!$E$31,0,10*ROW('Sanitation Data'!E159))="","",OFFSET('Sanitation Data'!$E$31,0,10*ROW('Sanitation Data'!E159)))</f>
        <v/>
      </c>
      <c r="CT165" s="281" t="str">
        <f ca="true">+IF(OFFSET('Sanitation Data'!$E$32,0,10*ROW('Sanitation Data'!E159))="","",OFFSET('Sanitation Data'!$E$32,0,10*ROW('Sanitation Data'!E159)))</f>
        <v/>
      </c>
      <c r="CU165" s="281" t="str">
        <f ca="true">+IF(OFFSET('Sanitation Data'!$F$28,0,10*ROW('Sanitation Data'!F159))="","",OFFSET('Sanitation Data'!$F$28,0,10*ROW('Sanitation Data'!F159)))</f>
        <v/>
      </c>
      <c r="CV165" s="281" t="str">
        <f ca="true">+IF(OFFSET('Sanitation Data'!$F$29,0,10*ROW('Sanitation Data'!F159))="","",OFFSET('Sanitation Data'!$F$29,0,10*ROW('Sanitation Data'!F159)))</f>
        <v/>
      </c>
      <c r="CW165" s="281" t="str">
        <f ca="true">+IF(OFFSET('Sanitation Data'!$F$30,0,10*ROW('Sanitation Data'!F159))="","",OFFSET('Sanitation Data'!$F$30,0,10*ROW('Sanitation Data'!F159)))</f>
        <v/>
      </c>
      <c r="CX165" s="281" t="str">
        <f ca="true">+IF(OFFSET('Sanitation Data'!$F$31,0,10*ROW('Sanitation Data'!F159))="","",OFFSET('Sanitation Data'!$F$31,0,10*ROW('Sanitation Data'!F159)))</f>
        <v/>
      </c>
      <c r="CY165" s="281" t="str">
        <f ca="true">+IF(OFFSET('Sanitation Data'!$F$32,0,10*ROW('Sanitation Data'!F159))="","",OFFSET('Sanitation Data'!$F$32,0,10*ROW('Sanitation Data'!F159)))</f>
        <v/>
      </c>
      <c r="CZ165" s="281" t="str">
        <f ca="true">+IF(OFFSET('Sanitation Data'!$G$28,0,10*ROW('Sanitation Data'!G159))="","",OFFSET('Sanitation Data'!$G$28,0,10*ROW('Sanitation Data'!G159)))</f>
        <v/>
      </c>
      <c r="DA165" s="281" t="str">
        <f ca="true">+IF(OFFSET('Sanitation Data'!$G$29,0,10*ROW('Sanitation Data'!G159))="","",OFFSET('Sanitation Data'!$G$29,0,10*ROW('Sanitation Data'!G159)))</f>
        <v/>
      </c>
      <c r="DB165" s="281" t="str">
        <f ca="true">+IF(OFFSET('Sanitation Data'!$G$30,0,10*ROW('Sanitation Data'!G159))="","",OFFSET('Sanitation Data'!$G$30,0,10*ROW('Sanitation Data'!G159)))</f>
        <v/>
      </c>
      <c r="DC165" s="281" t="str">
        <f ca="true">+IF(OFFSET('Sanitation Data'!$G$31,0,10*ROW('Sanitation Data'!G159))="","",OFFSET('Sanitation Data'!$G$31,0,10*ROW('Sanitation Data'!G159)))</f>
        <v/>
      </c>
      <c r="DD165" s="281" t="str">
        <f ca="true">+IF(OFFSET('Sanitation Data'!$G$32,0,10*ROW('Sanitation Data'!G159))="","",OFFSET('Sanitation Data'!$G$32,0,10*ROW('Sanitation Data'!G159)))</f>
        <v/>
      </c>
      <c r="DE165" s="281" t="str">
        <f ca="true">+IF(OFFSET('Sanitation Data'!$H$28,0,10*ROW('Sanitation Data'!H159))="","",OFFSET('Sanitation Data'!$H$28,0,10*ROW('Sanitation Data'!H159)))</f>
        <v/>
      </c>
      <c r="DF165" s="281" t="str">
        <f ca="true">+IF(OFFSET('Sanitation Data'!$H$29,0,10*ROW('Sanitation Data'!H159))="","",OFFSET('Sanitation Data'!$H$29,0,10*ROW('Sanitation Data'!H159)))</f>
        <v/>
      </c>
      <c r="DG165" s="281" t="str">
        <f ca="true">+IF(OFFSET('Sanitation Data'!$H$30,0,10*ROW('Sanitation Data'!H159))="","",OFFSET('Sanitation Data'!$H$30,0,10*ROW('Sanitation Data'!H159)))</f>
        <v/>
      </c>
      <c r="DH165" s="281" t="str">
        <f ca="true">+IF(OFFSET('Sanitation Data'!$H$31,0,10*ROW('Sanitation Data'!H159))="","",OFFSET('Sanitation Data'!$H$31,0,10*ROW('Sanitation Data'!H159)))</f>
        <v/>
      </c>
      <c r="DI165" s="281" t="str">
        <f ca="true">+IF(OFFSET('Sanitation Data'!$H$32,0,10*ROW('Sanitation Data'!H159))="","",OFFSET('Sanitation Data'!$H$32,0,10*ROW('Sanitation Data'!H159)))</f>
        <v/>
      </c>
      <c r="DJ165" s="281" t="str">
        <f ca="true">+IF(OFFSET('Sanitation Data'!$I$28,0,10*ROW('Sanitation Data'!I159))="","",OFFSET('Sanitation Data'!$I$28,0,10*ROW('Sanitation Data'!I159)))</f>
        <v/>
      </c>
      <c r="DK165" s="281" t="str">
        <f ca="true">+IF(OFFSET('Sanitation Data'!$I$29,0,10*ROW('Sanitation Data'!I159))="","",OFFSET('Sanitation Data'!$I$29,0,10*ROW('Sanitation Data'!I159)))</f>
        <v/>
      </c>
      <c r="DL165" s="281" t="str">
        <f ca="true">+IF(OFFSET('Sanitation Data'!$I$30,0,10*ROW('Sanitation Data'!I159))="","",OFFSET('Sanitation Data'!$I$30,0,10*ROW('Sanitation Data'!I159)))</f>
        <v/>
      </c>
      <c r="DM165" s="281" t="str">
        <f ca="true">+IF(OFFSET('Sanitation Data'!$I$31,0,10*ROW('Sanitation Data'!I159))="","",OFFSET('Sanitation Data'!$I$31,0,10*ROW('Sanitation Data'!I159)))</f>
        <v/>
      </c>
      <c r="DN165" s="281" t="str">
        <f ca="true">+IF(OFFSET('Sanitation Data'!$I$32,0,10*ROW('Sanitation Data'!I159))="","",OFFSET('Sanitation Data'!$I$32,0,10*ROW('Sanitation Data'!I159)))</f>
        <v/>
      </c>
      <c r="DO165" s="281" t="str">
        <f ca="true">+IF(OFFSET('Hygiene Data'!$D$11,0,10*ROW('Hygiene Data'!D159))="","",OFFSET('Hygiene Data'!$D$11,0,10*ROW('Hygiene Data'!D159)))</f>
        <v/>
      </c>
      <c r="DP165" s="281" t="str">
        <f ca="true">+IF(OFFSET('Hygiene Data'!$D$12,0,10*ROW('Hygiene Data'!D159))="","",OFFSET('Hygiene Data'!$D$12,0,10*ROW('Hygiene Data'!D159)))</f>
        <v/>
      </c>
      <c r="DQ165" s="281" t="str">
        <f ca="true">+IF(OFFSET('Hygiene Data'!$D$13,0,10*ROW('Hygiene Data'!D159))="","",OFFSET('Hygiene Data'!$D$13,0,10*ROW('Hygiene Data'!D159)))</f>
        <v/>
      </c>
      <c r="DR165" s="281" t="str">
        <f ca="true">+IF(OFFSET('Hygiene Data'!$E$11,0,10*ROW('Hygiene Data'!E159))="","",OFFSET('Hygiene Data'!$E$11,0,10*ROW('Hygiene Data'!E159)))</f>
        <v/>
      </c>
      <c r="DS165" s="281" t="str">
        <f ca="true">+IF(OFFSET('Hygiene Data'!$E$12,0,10*ROW('Hygiene Data'!E159))="","",OFFSET('Hygiene Data'!$E$12,0,10*ROW('Hygiene Data'!E159)))</f>
        <v/>
      </c>
      <c r="DT165" s="281" t="str">
        <f ca="true">+IF(OFFSET('Hygiene Data'!$E$13,0,10*ROW('Hygiene Data'!E159))="","",OFFSET('Hygiene Data'!$E$13,0,10*ROW('Hygiene Data'!E159)))</f>
        <v/>
      </c>
      <c r="DU165" s="281" t="str">
        <f ca="true">+IF(OFFSET('Hygiene Data'!$F$11,0,10*ROW('Hygiene Data'!F159))="","",OFFSET('Hygiene Data'!$F$11,0,10*ROW('Hygiene Data'!F159)))</f>
        <v/>
      </c>
      <c r="DV165" s="281" t="str">
        <f ca="true">+IF(OFFSET('Hygiene Data'!$F$12,0,10*ROW('Hygiene Data'!F159))="","",OFFSET('Hygiene Data'!$F$12,0,10*ROW('Hygiene Data'!F159)))</f>
        <v/>
      </c>
      <c r="DW165" s="281" t="str">
        <f ca="true">+IF(OFFSET('Hygiene Data'!$F$13,0,10*ROW('Hygiene Data'!F159))="","",OFFSET('Hygiene Data'!$F$13,0,10*ROW('Hygiene Data'!F159)))</f>
        <v/>
      </c>
      <c r="DX165" s="281" t="str">
        <f ca="true">+IF(OFFSET('Hygiene Data'!$G$11,0,10*ROW('Hygiene Data'!G159))="","",OFFSET('Hygiene Data'!$G$11,0,10*ROW('Hygiene Data'!G159)))</f>
        <v/>
      </c>
      <c r="DY165" s="281" t="str">
        <f ca="true">+IF(OFFSET('Hygiene Data'!$G$12,0,10*ROW('Hygiene Data'!G159))="","",OFFSET('Hygiene Data'!$G$12,0,10*ROW('Hygiene Data'!G159)))</f>
        <v/>
      </c>
      <c r="DZ165" s="281" t="str">
        <f ca="true">+IF(OFFSET('Hygiene Data'!$G$13,0,10*ROW('Hygiene Data'!G159))="","",OFFSET('Hygiene Data'!$G$13,0,10*ROW('Hygiene Data'!G159)))</f>
        <v/>
      </c>
      <c r="EA165" s="281" t="str">
        <f ca="true">+IF(OFFSET('Hygiene Data'!$H$11,0,10*ROW('Hygiene Data'!H159))="","",OFFSET('Hygiene Data'!$H$11,0,10*ROW('Hygiene Data'!H159)))</f>
        <v/>
      </c>
      <c r="EB165" s="281" t="str">
        <f ca="true">+IF(OFFSET('Hygiene Data'!$H$12,0,10*ROW('Hygiene Data'!H159))="","",OFFSET('Hygiene Data'!$H$12,0,10*ROW('Hygiene Data'!H159)))</f>
        <v/>
      </c>
      <c r="EC165" s="281" t="str">
        <f ca="true">+IF(OFFSET('Hygiene Data'!$H$13,0,10*ROW('Hygiene Data'!H159))="","",OFFSET('Hygiene Data'!$H$13,0,10*ROW('Hygiene Data'!H159)))</f>
        <v/>
      </c>
      <c r="ED165" s="281" t="str">
        <f ca="true">+IF(OFFSET('Hygiene Data'!$I$11,0,10*ROW('Hygiene Data'!I159))="","",OFFSET('Hygiene Data'!$I$11,0,10*ROW('Hygiene Data'!I159)))</f>
        <v/>
      </c>
      <c r="EE165" s="281" t="str">
        <f ca="true">+IF(OFFSET('Hygiene Data'!$I$12,0,10*ROW('Hygiene Data'!I159))="","",OFFSET('Hygiene Data'!$I$12,0,10*ROW('Hygiene Data'!I159)))</f>
        <v/>
      </c>
      <c r="EF165" s="281"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7"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1"/>
      <c r="BS166" s="281" t="str">
        <f ca="true">+IF(OFFSET('Water Data'!$D$27,0,10*ROW('Water Data'!D160))="","",OFFSET('Water Data'!$D$27,0,10*ROW('Water Data'!D160)))</f>
        <v/>
      </c>
      <c r="BT166" s="281" t="str">
        <f ca="true">+IF(OFFSET('Water Data'!$D$28,0,10*ROW('Water Data'!D160))="","",OFFSET('Water Data'!$D$28,0,10*ROW('Water Data'!D160)))</f>
        <v/>
      </c>
      <c r="BU166" s="281" t="str">
        <f ca="true">+IF(OFFSET('Water Data'!$D$29,0,10*ROW('Water Data'!D160))="","",OFFSET('Water Data'!$D$29,0,10*ROW('Water Data'!D160)))</f>
        <v/>
      </c>
      <c r="BV166" s="281" t="str">
        <f ca="true">+IF(OFFSET('Water Data'!$E$27,0,10*ROW('Water Data'!E160))="","",OFFSET('Water Data'!$E$27,0,10*ROW('Water Data'!E160)))</f>
        <v/>
      </c>
      <c r="BW166" s="281" t="str">
        <f ca="true">+IF(OFFSET('Water Data'!$E$28,0,10*ROW('Water Data'!E160))="","",OFFSET('Water Data'!$E$28,0,10*ROW('Water Data'!E160)))</f>
        <v/>
      </c>
      <c r="BX166" s="281" t="str">
        <f ca="true">+IF(OFFSET('Water Data'!$E$29,0,10*ROW('Water Data'!E160))="","",OFFSET('Water Data'!$E$29,0,10*ROW('Water Data'!E160)))</f>
        <v/>
      </c>
      <c r="BY166" s="281" t="str">
        <f ca="true">+IF(OFFSET('Water Data'!$F$27,0,10*ROW('Water Data'!F160))="","",OFFSET('Water Data'!$F$27,0,10*ROW('Water Data'!F160)))</f>
        <v/>
      </c>
      <c r="BZ166" s="281" t="str">
        <f ca="true">+IF(OFFSET('Water Data'!$F$28,0,10*ROW('Water Data'!F160))="","",OFFSET('Water Data'!$F$28,0,10*ROW('Water Data'!F160)))</f>
        <v/>
      </c>
      <c r="CA166" s="281" t="str">
        <f ca="true">+IF(OFFSET('Water Data'!$F$29,0,10*ROW('Water Data'!F160))="","",OFFSET('Water Data'!$F$29,0,10*ROW('Water Data'!F160)))</f>
        <v/>
      </c>
      <c r="CB166" s="281" t="str">
        <f ca="true">+IF(OFFSET('Water Data'!$G$27,0,10*ROW('Water Data'!G160))="","",OFFSET('Water Data'!$G$27,0,10*ROW('Water Data'!G160)))</f>
        <v/>
      </c>
      <c r="CC166" s="281" t="str">
        <f ca="true">+IF(OFFSET('Water Data'!$G$28,0,10*ROW('Water Data'!G160))="","",OFFSET('Water Data'!$G$28,0,10*ROW('Water Data'!G160)))</f>
        <v/>
      </c>
      <c r="CD166" s="281" t="str">
        <f ca="true">+IF(OFFSET('Water Data'!$G$29,0,10*ROW('Water Data'!G160))="","",OFFSET('Water Data'!$G$29,0,10*ROW('Water Data'!G160)))</f>
        <v/>
      </c>
      <c r="CE166" s="281" t="str">
        <f ca="true">+IF(OFFSET('Water Data'!$H$27,0,10*ROW('Water Data'!H160))="","",OFFSET('Water Data'!$H$27,0,10*ROW('Water Data'!H160)))</f>
        <v/>
      </c>
      <c r="CF166" s="281" t="str">
        <f ca="true">+IF(OFFSET('Water Data'!$H$28,0,10*ROW('Water Data'!H160))="","",OFFSET('Water Data'!$H$28,0,10*ROW('Water Data'!H160)))</f>
        <v/>
      </c>
      <c r="CG166" s="281" t="str">
        <f ca="true">+IF(OFFSET('Water Data'!$H$29,0,10*ROW('Water Data'!H160))="","",OFFSET('Water Data'!$H$29,0,10*ROW('Water Data'!H160)))</f>
        <v/>
      </c>
      <c r="CH166" s="281" t="str">
        <f ca="true">+IF(OFFSET('Water Data'!$I$27,0,10*ROW('Water Data'!I160))="","",OFFSET('Water Data'!$I$27,0,10*ROW('Water Data'!I160)))</f>
        <v/>
      </c>
      <c r="CI166" s="281" t="str">
        <f ca="true">+IF(OFFSET('Water Data'!$I$28,0,10*ROW('Water Data'!I160))="","",OFFSET('Water Data'!$I$28,0,10*ROW('Water Data'!I160)))</f>
        <v/>
      </c>
      <c r="CJ166" s="281" t="str">
        <f ca="true">+IF(OFFSET('Water Data'!$I$29,0,10*ROW('Water Data'!I160))="","",OFFSET('Water Data'!$I$29,0,10*ROW('Water Data'!I160)))</f>
        <v/>
      </c>
      <c r="CK166" s="281" t="str">
        <f ca="true">+IF(OFFSET('Sanitation Data'!$D$28,0,10*ROW('Sanitation Data'!D160))="","",OFFSET('Sanitation Data'!$D$28,0,10*ROW('Sanitation Data'!D160)))</f>
        <v/>
      </c>
      <c r="CL166" s="281" t="str">
        <f ca="true">+IF(OFFSET('Sanitation Data'!$D$29,0,10*ROW('Sanitation Data'!D160))="","",OFFSET('Sanitation Data'!$D$29,0,10*ROW('Sanitation Data'!D160)))</f>
        <v/>
      </c>
      <c r="CM166" s="281" t="str">
        <f ca="true">+IF(OFFSET('Sanitation Data'!$D$30,0,10*ROW('Sanitation Data'!D160))="","",OFFSET('Sanitation Data'!$D$30,0,10*ROW('Sanitation Data'!D160)))</f>
        <v/>
      </c>
      <c r="CN166" s="281" t="str">
        <f ca="true">+IF(OFFSET('Sanitation Data'!$D$31,0,10*ROW('Sanitation Data'!D160))="","",OFFSET('Sanitation Data'!$D$31,0,10*ROW('Sanitation Data'!D160)))</f>
        <v/>
      </c>
      <c r="CO166" s="281" t="str">
        <f ca="true">+IF(OFFSET('Sanitation Data'!$D$32,0,10*ROW('Sanitation Data'!D160))="","",OFFSET('Sanitation Data'!$D$32,0,10*ROW('Sanitation Data'!D160)))</f>
        <v/>
      </c>
      <c r="CP166" s="281" t="str">
        <f ca="true">+IF(OFFSET('Sanitation Data'!$E$28,0,10*ROW('Sanitation Data'!E160))="","",OFFSET('Sanitation Data'!$E$28,0,10*ROW('Sanitation Data'!E160)))</f>
        <v/>
      </c>
      <c r="CQ166" s="281" t="str">
        <f ca="true">+IF(OFFSET('Sanitation Data'!$E$29,0,10*ROW('Sanitation Data'!E160))="","",OFFSET('Sanitation Data'!$E$29,0,10*ROW('Sanitation Data'!E160)))</f>
        <v/>
      </c>
      <c r="CR166" s="281" t="str">
        <f ca="true">+IF(OFFSET('Sanitation Data'!$E$30,0,10*ROW('Sanitation Data'!E160))="","",OFFSET('Sanitation Data'!$E$30,0,10*ROW('Sanitation Data'!E160)))</f>
        <v/>
      </c>
      <c r="CS166" s="281" t="str">
        <f ca="true">+IF(OFFSET('Sanitation Data'!$E$31,0,10*ROW('Sanitation Data'!E160))="","",OFFSET('Sanitation Data'!$E$31,0,10*ROW('Sanitation Data'!E160)))</f>
        <v/>
      </c>
      <c r="CT166" s="281" t="str">
        <f ca="true">+IF(OFFSET('Sanitation Data'!$E$32,0,10*ROW('Sanitation Data'!E160))="","",OFFSET('Sanitation Data'!$E$32,0,10*ROW('Sanitation Data'!E160)))</f>
        <v/>
      </c>
      <c r="CU166" s="281" t="str">
        <f ca="true">+IF(OFFSET('Sanitation Data'!$F$28,0,10*ROW('Sanitation Data'!F160))="","",OFFSET('Sanitation Data'!$F$28,0,10*ROW('Sanitation Data'!F160)))</f>
        <v/>
      </c>
      <c r="CV166" s="281" t="str">
        <f ca="true">+IF(OFFSET('Sanitation Data'!$F$29,0,10*ROW('Sanitation Data'!F160))="","",OFFSET('Sanitation Data'!$F$29,0,10*ROW('Sanitation Data'!F160)))</f>
        <v/>
      </c>
      <c r="CW166" s="281" t="str">
        <f ca="true">+IF(OFFSET('Sanitation Data'!$F$30,0,10*ROW('Sanitation Data'!F160))="","",OFFSET('Sanitation Data'!$F$30,0,10*ROW('Sanitation Data'!F160)))</f>
        <v/>
      </c>
      <c r="CX166" s="281" t="str">
        <f ca="true">+IF(OFFSET('Sanitation Data'!$F$31,0,10*ROW('Sanitation Data'!F160))="","",OFFSET('Sanitation Data'!$F$31,0,10*ROW('Sanitation Data'!F160)))</f>
        <v/>
      </c>
      <c r="CY166" s="281" t="str">
        <f ca="true">+IF(OFFSET('Sanitation Data'!$F$32,0,10*ROW('Sanitation Data'!F160))="","",OFFSET('Sanitation Data'!$F$32,0,10*ROW('Sanitation Data'!F160)))</f>
        <v/>
      </c>
      <c r="CZ166" s="281" t="str">
        <f ca="true">+IF(OFFSET('Sanitation Data'!$G$28,0,10*ROW('Sanitation Data'!G160))="","",OFFSET('Sanitation Data'!$G$28,0,10*ROW('Sanitation Data'!G160)))</f>
        <v/>
      </c>
      <c r="DA166" s="281" t="str">
        <f ca="true">+IF(OFFSET('Sanitation Data'!$G$29,0,10*ROW('Sanitation Data'!G160))="","",OFFSET('Sanitation Data'!$G$29,0,10*ROW('Sanitation Data'!G160)))</f>
        <v/>
      </c>
      <c r="DB166" s="281" t="str">
        <f ca="true">+IF(OFFSET('Sanitation Data'!$G$30,0,10*ROW('Sanitation Data'!G160))="","",OFFSET('Sanitation Data'!$G$30,0,10*ROW('Sanitation Data'!G160)))</f>
        <v/>
      </c>
      <c r="DC166" s="281" t="str">
        <f ca="true">+IF(OFFSET('Sanitation Data'!$G$31,0,10*ROW('Sanitation Data'!G160))="","",OFFSET('Sanitation Data'!$G$31,0,10*ROW('Sanitation Data'!G160)))</f>
        <v/>
      </c>
      <c r="DD166" s="281" t="str">
        <f ca="true">+IF(OFFSET('Sanitation Data'!$G$32,0,10*ROW('Sanitation Data'!G160))="","",OFFSET('Sanitation Data'!$G$32,0,10*ROW('Sanitation Data'!G160)))</f>
        <v/>
      </c>
      <c r="DE166" s="281" t="str">
        <f ca="true">+IF(OFFSET('Sanitation Data'!$H$28,0,10*ROW('Sanitation Data'!H160))="","",OFFSET('Sanitation Data'!$H$28,0,10*ROW('Sanitation Data'!H160)))</f>
        <v/>
      </c>
      <c r="DF166" s="281" t="str">
        <f ca="true">+IF(OFFSET('Sanitation Data'!$H$29,0,10*ROW('Sanitation Data'!H160))="","",OFFSET('Sanitation Data'!$H$29,0,10*ROW('Sanitation Data'!H160)))</f>
        <v/>
      </c>
      <c r="DG166" s="281" t="str">
        <f ca="true">+IF(OFFSET('Sanitation Data'!$H$30,0,10*ROW('Sanitation Data'!H160))="","",OFFSET('Sanitation Data'!$H$30,0,10*ROW('Sanitation Data'!H160)))</f>
        <v/>
      </c>
      <c r="DH166" s="281" t="str">
        <f ca="true">+IF(OFFSET('Sanitation Data'!$H$31,0,10*ROW('Sanitation Data'!H160))="","",OFFSET('Sanitation Data'!$H$31,0,10*ROW('Sanitation Data'!H160)))</f>
        <v/>
      </c>
      <c r="DI166" s="281" t="str">
        <f ca="true">+IF(OFFSET('Sanitation Data'!$H$32,0,10*ROW('Sanitation Data'!H160))="","",OFFSET('Sanitation Data'!$H$32,0,10*ROW('Sanitation Data'!H160)))</f>
        <v/>
      </c>
      <c r="DJ166" s="281" t="str">
        <f ca="true">+IF(OFFSET('Sanitation Data'!$I$28,0,10*ROW('Sanitation Data'!I160))="","",OFFSET('Sanitation Data'!$I$28,0,10*ROW('Sanitation Data'!I160)))</f>
        <v/>
      </c>
      <c r="DK166" s="281" t="str">
        <f ca="true">+IF(OFFSET('Sanitation Data'!$I$29,0,10*ROW('Sanitation Data'!I160))="","",OFFSET('Sanitation Data'!$I$29,0,10*ROW('Sanitation Data'!I160)))</f>
        <v/>
      </c>
      <c r="DL166" s="281" t="str">
        <f ca="true">+IF(OFFSET('Sanitation Data'!$I$30,0,10*ROW('Sanitation Data'!I160))="","",OFFSET('Sanitation Data'!$I$30,0,10*ROW('Sanitation Data'!I160)))</f>
        <v/>
      </c>
      <c r="DM166" s="281" t="str">
        <f ca="true">+IF(OFFSET('Sanitation Data'!$I$31,0,10*ROW('Sanitation Data'!I160))="","",OFFSET('Sanitation Data'!$I$31,0,10*ROW('Sanitation Data'!I160)))</f>
        <v/>
      </c>
      <c r="DN166" s="281" t="str">
        <f ca="true">+IF(OFFSET('Sanitation Data'!$I$32,0,10*ROW('Sanitation Data'!I160))="","",OFFSET('Sanitation Data'!$I$32,0,10*ROW('Sanitation Data'!I160)))</f>
        <v/>
      </c>
      <c r="DO166" s="281" t="str">
        <f ca="true">+IF(OFFSET('Hygiene Data'!$D$11,0,10*ROW('Hygiene Data'!D160))="","",OFFSET('Hygiene Data'!$D$11,0,10*ROW('Hygiene Data'!D160)))</f>
        <v/>
      </c>
      <c r="DP166" s="281" t="str">
        <f ca="true">+IF(OFFSET('Hygiene Data'!$D$12,0,10*ROW('Hygiene Data'!D160))="","",OFFSET('Hygiene Data'!$D$12,0,10*ROW('Hygiene Data'!D160)))</f>
        <v/>
      </c>
      <c r="DQ166" s="281" t="str">
        <f ca="true">+IF(OFFSET('Hygiene Data'!$D$13,0,10*ROW('Hygiene Data'!D160))="","",OFFSET('Hygiene Data'!$D$13,0,10*ROW('Hygiene Data'!D160)))</f>
        <v/>
      </c>
      <c r="DR166" s="281" t="str">
        <f ca="true">+IF(OFFSET('Hygiene Data'!$E$11,0,10*ROW('Hygiene Data'!E160))="","",OFFSET('Hygiene Data'!$E$11,0,10*ROW('Hygiene Data'!E160)))</f>
        <v/>
      </c>
      <c r="DS166" s="281" t="str">
        <f ca="true">+IF(OFFSET('Hygiene Data'!$E$12,0,10*ROW('Hygiene Data'!E160))="","",OFFSET('Hygiene Data'!$E$12,0,10*ROW('Hygiene Data'!E160)))</f>
        <v/>
      </c>
      <c r="DT166" s="281" t="str">
        <f ca="true">+IF(OFFSET('Hygiene Data'!$E$13,0,10*ROW('Hygiene Data'!E160))="","",OFFSET('Hygiene Data'!$E$13,0,10*ROW('Hygiene Data'!E160)))</f>
        <v/>
      </c>
      <c r="DU166" s="281" t="str">
        <f ca="true">+IF(OFFSET('Hygiene Data'!$F$11,0,10*ROW('Hygiene Data'!F160))="","",OFFSET('Hygiene Data'!$F$11,0,10*ROW('Hygiene Data'!F160)))</f>
        <v/>
      </c>
      <c r="DV166" s="281" t="str">
        <f ca="true">+IF(OFFSET('Hygiene Data'!$F$12,0,10*ROW('Hygiene Data'!F160))="","",OFFSET('Hygiene Data'!$F$12,0,10*ROW('Hygiene Data'!F160)))</f>
        <v/>
      </c>
      <c r="DW166" s="281" t="str">
        <f ca="true">+IF(OFFSET('Hygiene Data'!$F$13,0,10*ROW('Hygiene Data'!F160))="","",OFFSET('Hygiene Data'!$F$13,0,10*ROW('Hygiene Data'!F160)))</f>
        <v/>
      </c>
      <c r="DX166" s="281" t="str">
        <f ca="true">+IF(OFFSET('Hygiene Data'!$G$11,0,10*ROW('Hygiene Data'!G160))="","",OFFSET('Hygiene Data'!$G$11,0,10*ROW('Hygiene Data'!G160)))</f>
        <v/>
      </c>
      <c r="DY166" s="281" t="str">
        <f ca="true">+IF(OFFSET('Hygiene Data'!$G$12,0,10*ROW('Hygiene Data'!G160))="","",OFFSET('Hygiene Data'!$G$12,0,10*ROW('Hygiene Data'!G160)))</f>
        <v/>
      </c>
      <c r="DZ166" s="281" t="str">
        <f ca="true">+IF(OFFSET('Hygiene Data'!$G$13,0,10*ROW('Hygiene Data'!G160))="","",OFFSET('Hygiene Data'!$G$13,0,10*ROW('Hygiene Data'!G160)))</f>
        <v/>
      </c>
      <c r="EA166" s="281" t="str">
        <f ca="true">+IF(OFFSET('Hygiene Data'!$H$11,0,10*ROW('Hygiene Data'!H160))="","",OFFSET('Hygiene Data'!$H$11,0,10*ROW('Hygiene Data'!H160)))</f>
        <v/>
      </c>
      <c r="EB166" s="281" t="str">
        <f ca="true">+IF(OFFSET('Hygiene Data'!$H$12,0,10*ROW('Hygiene Data'!H160))="","",OFFSET('Hygiene Data'!$H$12,0,10*ROW('Hygiene Data'!H160)))</f>
        <v/>
      </c>
      <c r="EC166" s="281" t="str">
        <f ca="true">+IF(OFFSET('Hygiene Data'!$H$13,0,10*ROW('Hygiene Data'!H160))="","",OFFSET('Hygiene Data'!$H$13,0,10*ROW('Hygiene Data'!H160)))</f>
        <v/>
      </c>
      <c r="ED166" s="281" t="str">
        <f ca="true">+IF(OFFSET('Hygiene Data'!$I$11,0,10*ROW('Hygiene Data'!I160))="","",OFFSET('Hygiene Data'!$I$11,0,10*ROW('Hygiene Data'!I160)))</f>
        <v/>
      </c>
      <c r="EE166" s="281" t="str">
        <f ca="true">+IF(OFFSET('Hygiene Data'!$I$12,0,10*ROW('Hygiene Data'!I160))="","",OFFSET('Hygiene Data'!$I$12,0,10*ROW('Hygiene Data'!I160)))</f>
        <v/>
      </c>
      <c r="EF166" s="281"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7"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1"/>
      <c r="BS167" s="281" t="str">
        <f ca="true">+IF(OFFSET('Water Data'!$D$27,0,10*ROW('Water Data'!D161))="","",OFFSET('Water Data'!$D$27,0,10*ROW('Water Data'!D161)))</f>
        <v/>
      </c>
      <c r="BT167" s="281" t="str">
        <f ca="true">+IF(OFFSET('Water Data'!$D$28,0,10*ROW('Water Data'!D161))="","",OFFSET('Water Data'!$D$28,0,10*ROW('Water Data'!D161)))</f>
        <v/>
      </c>
      <c r="BU167" s="281" t="str">
        <f ca="true">+IF(OFFSET('Water Data'!$D$29,0,10*ROW('Water Data'!D161))="","",OFFSET('Water Data'!$D$29,0,10*ROW('Water Data'!D161)))</f>
        <v/>
      </c>
      <c r="BV167" s="281" t="str">
        <f ca="true">+IF(OFFSET('Water Data'!$E$27,0,10*ROW('Water Data'!E161))="","",OFFSET('Water Data'!$E$27,0,10*ROW('Water Data'!E161)))</f>
        <v/>
      </c>
      <c r="BW167" s="281" t="str">
        <f ca="true">+IF(OFFSET('Water Data'!$E$28,0,10*ROW('Water Data'!E161))="","",OFFSET('Water Data'!$E$28,0,10*ROW('Water Data'!E161)))</f>
        <v/>
      </c>
      <c r="BX167" s="281" t="str">
        <f ca="true">+IF(OFFSET('Water Data'!$E$29,0,10*ROW('Water Data'!E161))="","",OFFSET('Water Data'!$E$29,0,10*ROW('Water Data'!E161)))</f>
        <v/>
      </c>
      <c r="BY167" s="281" t="str">
        <f ca="true">+IF(OFFSET('Water Data'!$F$27,0,10*ROW('Water Data'!F161))="","",OFFSET('Water Data'!$F$27,0,10*ROW('Water Data'!F161)))</f>
        <v/>
      </c>
      <c r="BZ167" s="281" t="str">
        <f ca="true">+IF(OFFSET('Water Data'!$F$28,0,10*ROW('Water Data'!F161))="","",OFFSET('Water Data'!$F$28,0,10*ROW('Water Data'!F161)))</f>
        <v/>
      </c>
      <c r="CA167" s="281" t="str">
        <f ca="true">+IF(OFFSET('Water Data'!$F$29,0,10*ROW('Water Data'!F161))="","",OFFSET('Water Data'!$F$29,0,10*ROW('Water Data'!F161)))</f>
        <v/>
      </c>
      <c r="CB167" s="281" t="str">
        <f ca="true">+IF(OFFSET('Water Data'!$G$27,0,10*ROW('Water Data'!G161))="","",OFFSET('Water Data'!$G$27,0,10*ROW('Water Data'!G161)))</f>
        <v/>
      </c>
      <c r="CC167" s="281" t="str">
        <f ca="true">+IF(OFFSET('Water Data'!$G$28,0,10*ROW('Water Data'!G161))="","",OFFSET('Water Data'!$G$28,0,10*ROW('Water Data'!G161)))</f>
        <v/>
      </c>
      <c r="CD167" s="281" t="str">
        <f ca="true">+IF(OFFSET('Water Data'!$G$29,0,10*ROW('Water Data'!G161))="","",OFFSET('Water Data'!$G$29,0,10*ROW('Water Data'!G161)))</f>
        <v/>
      </c>
      <c r="CE167" s="281" t="str">
        <f ca="true">+IF(OFFSET('Water Data'!$H$27,0,10*ROW('Water Data'!H161))="","",OFFSET('Water Data'!$H$27,0,10*ROW('Water Data'!H161)))</f>
        <v/>
      </c>
      <c r="CF167" s="281" t="str">
        <f ca="true">+IF(OFFSET('Water Data'!$H$28,0,10*ROW('Water Data'!H161))="","",OFFSET('Water Data'!$H$28,0,10*ROW('Water Data'!H161)))</f>
        <v/>
      </c>
      <c r="CG167" s="281" t="str">
        <f ca="true">+IF(OFFSET('Water Data'!$H$29,0,10*ROW('Water Data'!H161))="","",OFFSET('Water Data'!$H$29,0,10*ROW('Water Data'!H161)))</f>
        <v/>
      </c>
      <c r="CH167" s="281" t="str">
        <f ca="true">+IF(OFFSET('Water Data'!$I$27,0,10*ROW('Water Data'!I161))="","",OFFSET('Water Data'!$I$27,0,10*ROW('Water Data'!I161)))</f>
        <v/>
      </c>
      <c r="CI167" s="281" t="str">
        <f ca="true">+IF(OFFSET('Water Data'!$I$28,0,10*ROW('Water Data'!I161))="","",OFFSET('Water Data'!$I$28,0,10*ROW('Water Data'!I161)))</f>
        <v/>
      </c>
      <c r="CJ167" s="281" t="str">
        <f ca="true">+IF(OFFSET('Water Data'!$I$29,0,10*ROW('Water Data'!I161))="","",OFFSET('Water Data'!$I$29,0,10*ROW('Water Data'!I161)))</f>
        <v/>
      </c>
      <c r="CK167" s="281" t="str">
        <f ca="true">+IF(OFFSET('Sanitation Data'!$D$28,0,10*ROW('Sanitation Data'!D161))="","",OFFSET('Sanitation Data'!$D$28,0,10*ROW('Sanitation Data'!D161)))</f>
        <v/>
      </c>
      <c r="CL167" s="281" t="str">
        <f ca="true">+IF(OFFSET('Sanitation Data'!$D$29,0,10*ROW('Sanitation Data'!D161))="","",OFFSET('Sanitation Data'!$D$29,0,10*ROW('Sanitation Data'!D161)))</f>
        <v/>
      </c>
      <c r="CM167" s="281" t="str">
        <f ca="true">+IF(OFFSET('Sanitation Data'!$D$30,0,10*ROW('Sanitation Data'!D161))="","",OFFSET('Sanitation Data'!$D$30,0,10*ROW('Sanitation Data'!D161)))</f>
        <v/>
      </c>
      <c r="CN167" s="281" t="str">
        <f ca="true">+IF(OFFSET('Sanitation Data'!$D$31,0,10*ROW('Sanitation Data'!D161))="","",OFFSET('Sanitation Data'!$D$31,0,10*ROW('Sanitation Data'!D161)))</f>
        <v/>
      </c>
      <c r="CO167" s="281" t="str">
        <f ca="true">+IF(OFFSET('Sanitation Data'!$D$32,0,10*ROW('Sanitation Data'!D161))="","",OFFSET('Sanitation Data'!$D$32,0,10*ROW('Sanitation Data'!D161)))</f>
        <v/>
      </c>
      <c r="CP167" s="281" t="str">
        <f ca="true">+IF(OFFSET('Sanitation Data'!$E$28,0,10*ROW('Sanitation Data'!E161))="","",OFFSET('Sanitation Data'!$E$28,0,10*ROW('Sanitation Data'!E161)))</f>
        <v/>
      </c>
      <c r="CQ167" s="281" t="str">
        <f ca="true">+IF(OFFSET('Sanitation Data'!$E$29,0,10*ROW('Sanitation Data'!E161))="","",OFFSET('Sanitation Data'!$E$29,0,10*ROW('Sanitation Data'!E161)))</f>
        <v/>
      </c>
      <c r="CR167" s="281" t="str">
        <f ca="true">+IF(OFFSET('Sanitation Data'!$E$30,0,10*ROW('Sanitation Data'!E161))="","",OFFSET('Sanitation Data'!$E$30,0,10*ROW('Sanitation Data'!E161)))</f>
        <v/>
      </c>
      <c r="CS167" s="281" t="str">
        <f ca="true">+IF(OFFSET('Sanitation Data'!$E$31,0,10*ROW('Sanitation Data'!E161))="","",OFFSET('Sanitation Data'!$E$31,0,10*ROW('Sanitation Data'!E161)))</f>
        <v/>
      </c>
      <c r="CT167" s="281" t="str">
        <f ca="true">+IF(OFFSET('Sanitation Data'!$E$32,0,10*ROW('Sanitation Data'!E161))="","",OFFSET('Sanitation Data'!$E$32,0,10*ROW('Sanitation Data'!E161)))</f>
        <v/>
      </c>
      <c r="CU167" s="281" t="str">
        <f ca="true">+IF(OFFSET('Sanitation Data'!$F$28,0,10*ROW('Sanitation Data'!F161))="","",OFFSET('Sanitation Data'!$F$28,0,10*ROW('Sanitation Data'!F161)))</f>
        <v/>
      </c>
      <c r="CV167" s="281" t="str">
        <f ca="true">+IF(OFFSET('Sanitation Data'!$F$29,0,10*ROW('Sanitation Data'!F161))="","",OFFSET('Sanitation Data'!$F$29,0,10*ROW('Sanitation Data'!F161)))</f>
        <v/>
      </c>
      <c r="CW167" s="281" t="str">
        <f ca="true">+IF(OFFSET('Sanitation Data'!$F$30,0,10*ROW('Sanitation Data'!F161))="","",OFFSET('Sanitation Data'!$F$30,0,10*ROW('Sanitation Data'!F161)))</f>
        <v/>
      </c>
      <c r="CX167" s="281" t="str">
        <f ca="true">+IF(OFFSET('Sanitation Data'!$F$31,0,10*ROW('Sanitation Data'!F161))="","",OFFSET('Sanitation Data'!$F$31,0,10*ROW('Sanitation Data'!F161)))</f>
        <v/>
      </c>
      <c r="CY167" s="281" t="str">
        <f ca="true">+IF(OFFSET('Sanitation Data'!$F$32,0,10*ROW('Sanitation Data'!F161))="","",OFFSET('Sanitation Data'!$F$32,0,10*ROW('Sanitation Data'!F161)))</f>
        <v/>
      </c>
      <c r="CZ167" s="281" t="str">
        <f ca="true">+IF(OFFSET('Sanitation Data'!$G$28,0,10*ROW('Sanitation Data'!G161))="","",OFFSET('Sanitation Data'!$G$28,0,10*ROW('Sanitation Data'!G161)))</f>
        <v/>
      </c>
      <c r="DA167" s="281" t="str">
        <f ca="true">+IF(OFFSET('Sanitation Data'!$G$29,0,10*ROW('Sanitation Data'!G161))="","",OFFSET('Sanitation Data'!$G$29,0,10*ROW('Sanitation Data'!G161)))</f>
        <v/>
      </c>
      <c r="DB167" s="281" t="str">
        <f ca="true">+IF(OFFSET('Sanitation Data'!$G$30,0,10*ROW('Sanitation Data'!G161))="","",OFFSET('Sanitation Data'!$G$30,0,10*ROW('Sanitation Data'!G161)))</f>
        <v/>
      </c>
      <c r="DC167" s="281" t="str">
        <f ca="true">+IF(OFFSET('Sanitation Data'!$G$31,0,10*ROW('Sanitation Data'!G161))="","",OFFSET('Sanitation Data'!$G$31,0,10*ROW('Sanitation Data'!G161)))</f>
        <v/>
      </c>
      <c r="DD167" s="281" t="str">
        <f ca="true">+IF(OFFSET('Sanitation Data'!$G$32,0,10*ROW('Sanitation Data'!G161))="","",OFFSET('Sanitation Data'!$G$32,0,10*ROW('Sanitation Data'!G161)))</f>
        <v/>
      </c>
      <c r="DE167" s="281" t="str">
        <f ca="true">+IF(OFFSET('Sanitation Data'!$H$28,0,10*ROW('Sanitation Data'!H161))="","",OFFSET('Sanitation Data'!$H$28,0,10*ROW('Sanitation Data'!H161)))</f>
        <v/>
      </c>
      <c r="DF167" s="281" t="str">
        <f ca="true">+IF(OFFSET('Sanitation Data'!$H$29,0,10*ROW('Sanitation Data'!H161))="","",OFFSET('Sanitation Data'!$H$29,0,10*ROW('Sanitation Data'!H161)))</f>
        <v/>
      </c>
      <c r="DG167" s="281" t="str">
        <f ca="true">+IF(OFFSET('Sanitation Data'!$H$30,0,10*ROW('Sanitation Data'!H161))="","",OFFSET('Sanitation Data'!$H$30,0,10*ROW('Sanitation Data'!H161)))</f>
        <v/>
      </c>
      <c r="DH167" s="281" t="str">
        <f ca="true">+IF(OFFSET('Sanitation Data'!$H$31,0,10*ROW('Sanitation Data'!H161))="","",OFFSET('Sanitation Data'!$H$31,0,10*ROW('Sanitation Data'!H161)))</f>
        <v/>
      </c>
      <c r="DI167" s="281" t="str">
        <f ca="true">+IF(OFFSET('Sanitation Data'!$H$32,0,10*ROW('Sanitation Data'!H161))="","",OFFSET('Sanitation Data'!$H$32,0,10*ROW('Sanitation Data'!H161)))</f>
        <v/>
      </c>
      <c r="DJ167" s="281" t="str">
        <f ca="true">+IF(OFFSET('Sanitation Data'!$I$28,0,10*ROW('Sanitation Data'!I161))="","",OFFSET('Sanitation Data'!$I$28,0,10*ROW('Sanitation Data'!I161)))</f>
        <v/>
      </c>
      <c r="DK167" s="281" t="str">
        <f ca="true">+IF(OFFSET('Sanitation Data'!$I$29,0,10*ROW('Sanitation Data'!I161))="","",OFFSET('Sanitation Data'!$I$29,0,10*ROW('Sanitation Data'!I161)))</f>
        <v/>
      </c>
      <c r="DL167" s="281" t="str">
        <f ca="true">+IF(OFFSET('Sanitation Data'!$I$30,0,10*ROW('Sanitation Data'!I161))="","",OFFSET('Sanitation Data'!$I$30,0,10*ROW('Sanitation Data'!I161)))</f>
        <v/>
      </c>
      <c r="DM167" s="281" t="str">
        <f ca="true">+IF(OFFSET('Sanitation Data'!$I$31,0,10*ROW('Sanitation Data'!I161))="","",OFFSET('Sanitation Data'!$I$31,0,10*ROW('Sanitation Data'!I161)))</f>
        <v/>
      </c>
      <c r="DN167" s="281" t="str">
        <f ca="true">+IF(OFFSET('Sanitation Data'!$I$32,0,10*ROW('Sanitation Data'!I161))="","",OFFSET('Sanitation Data'!$I$32,0,10*ROW('Sanitation Data'!I161)))</f>
        <v/>
      </c>
      <c r="DO167" s="281" t="str">
        <f ca="true">+IF(OFFSET('Hygiene Data'!$D$11,0,10*ROW('Hygiene Data'!D161))="","",OFFSET('Hygiene Data'!$D$11,0,10*ROW('Hygiene Data'!D161)))</f>
        <v/>
      </c>
      <c r="DP167" s="281" t="str">
        <f ca="true">+IF(OFFSET('Hygiene Data'!$D$12,0,10*ROW('Hygiene Data'!D161))="","",OFFSET('Hygiene Data'!$D$12,0,10*ROW('Hygiene Data'!D161)))</f>
        <v/>
      </c>
      <c r="DQ167" s="281" t="str">
        <f ca="true">+IF(OFFSET('Hygiene Data'!$D$13,0,10*ROW('Hygiene Data'!D161))="","",OFFSET('Hygiene Data'!$D$13,0,10*ROW('Hygiene Data'!D161)))</f>
        <v/>
      </c>
      <c r="DR167" s="281" t="str">
        <f ca="true">+IF(OFFSET('Hygiene Data'!$E$11,0,10*ROW('Hygiene Data'!E161))="","",OFFSET('Hygiene Data'!$E$11,0,10*ROW('Hygiene Data'!E161)))</f>
        <v/>
      </c>
      <c r="DS167" s="281" t="str">
        <f ca="true">+IF(OFFSET('Hygiene Data'!$E$12,0,10*ROW('Hygiene Data'!E161))="","",OFFSET('Hygiene Data'!$E$12,0,10*ROW('Hygiene Data'!E161)))</f>
        <v/>
      </c>
      <c r="DT167" s="281" t="str">
        <f ca="true">+IF(OFFSET('Hygiene Data'!$E$13,0,10*ROW('Hygiene Data'!E161))="","",OFFSET('Hygiene Data'!$E$13,0,10*ROW('Hygiene Data'!E161)))</f>
        <v/>
      </c>
      <c r="DU167" s="281" t="str">
        <f ca="true">+IF(OFFSET('Hygiene Data'!$F$11,0,10*ROW('Hygiene Data'!F161))="","",OFFSET('Hygiene Data'!$F$11,0,10*ROW('Hygiene Data'!F161)))</f>
        <v/>
      </c>
      <c r="DV167" s="281" t="str">
        <f ca="true">+IF(OFFSET('Hygiene Data'!$F$12,0,10*ROW('Hygiene Data'!F161))="","",OFFSET('Hygiene Data'!$F$12,0,10*ROW('Hygiene Data'!F161)))</f>
        <v/>
      </c>
      <c r="DW167" s="281" t="str">
        <f ca="true">+IF(OFFSET('Hygiene Data'!$F$13,0,10*ROW('Hygiene Data'!F161))="","",OFFSET('Hygiene Data'!$F$13,0,10*ROW('Hygiene Data'!F161)))</f>
        <v/>
      </c>
      <c r="DX167" s="281" t="str">
        <f ca="true">+IF(OFFSET('Hygiene Data'!$G$11,0,10*ROW('Hygiene Data'!G161))="","",OFFSET('Hygiene Data'!$G$11,0,10*ROW('Hygiene Data'!G161)))</f>
        <v/>
      </c>
      <c r="DY167" s="281" t="str">
        <f ca="true">+IF(OFFSET('Hygiene Data'!$G$12,0,10*ROW('Hygiene Data'!G161))="","",OFFSET('Hygiene Data'!$G$12,0,10*ROW('Hygiene Data'!G161)))</f>
        <v/>
      </c>
      <c r="DZ167" s="281" t="str">
        <f ca="true">+IF(OFFSET('Hygiene Data'!$G$13,0,10*ROW('Hygiene Data'!G161))="","",OFFSET('Hygiene Data'!$G$13,0,10*ROW('Hygiene Data'!G161)))</f>
        <v/>
      </c>
      <c r="EA167" s="281" t="str">
        <f ca="true">+IF(OFFSET('Hygiene Data'!$H$11,0,10*ROW('Hygiene Data'!H161))="","",OFFSET('Hygiene Data'!$H$11,0,10*ROW('Hygiene Data'!H161)))</f>
        <v/>
      </c>
      <c r="EB167" s="281" t="str">
        <f ca="true">+IF(OFFSET('Hygiene Data'!$H$12,0,10*ROW('Hygiene Data'!H161))="","",OFFSET('Hygiene Data'!$H$12,0,10*ROW('Hygiene Data'!H161)))</f>
        <v/>
      </c>
      <c r="EC167" s="281" t="str">
        <f ca="true">+IF(OFFSET('Hygiene Data'!$H$13,0,10*ROW('Hygiene Data'!H161))="","",OFFSET('Hygiene Data'!$H$13,0,10*ROW('Hygiene Data'!H161)))</f>
        <v/>
      </c>
      <c r="ED167" s="281" t="str">
        <f ca="true">+IF(OFFSET('Hygiene Data'!$I$11,0,10*ROW('Hygiene Data'!I161))="","",OFFSET('Hygiene Data'!$I$11,0,10*ROW('Hygiene Data'!I161)))</f>
        <v/>
      </c>
      <c r="EE167" s="281" t="str">
        <f ca="true">+IF(OFFSET('Hygiene Data'!$I$12,0,10*ROW('Hygiene Data'!I161))="","",OFFSET('Hygiene Data'!$I$12,0,10*ROW('Hygiene Data'!I161)))</f>
        <v/>
      </c>
      <c r="EF167" s="281"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7"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1"/>
      <c r="BS168" s="281" t="str">
        <f ca="true">+IF(OFFSET('Water Data'!$D$27,0,10*ROW('Water Data'!D162))="","",OFFSET('Water Data'!$D$27,0,10*ROW('Water Data'!D162)))</f>
        <v/>
      </c>
      <c r="BT168" s="281" t="str">
        <f ca="true">+IF(OFFSET('Water Data'!$D$28,0,10*ROW('Water Data'!D162))="","",OFFSET('Water Data'!$D$28,0,10*ROW('Water Data'!D162)))</f>
        <v/>
      </c>
      <c r="BU168" s="281" t="str">
        <f ca="true">+IF(OFFSET('Water Data'!$D$29,0,10*ROW('Water Data'!D162))="","",OFFSET('Water Data'!$D$29,0,10*ROW('Water Data'!D162)))</f>
        <v/>
      </c>
      <c r="BV168" s="281" t="str">
        <f ca="true">+IF(OFFSET('Water Data'!$E$27,0,10*ROW('Water Data'!E162))="","",OFFSET('Water Data'!$E$27,0,10*ROW('Water Data'!E162)))</f>
        <v/>
      </c>
      <c r="BW168" s="281" t="str">
        <f ca="true">+IF(OFFSET('Water Data'!$E$28,0,10*ROW('Water Data'!E162))="","",OFFSET('Water Data'!$E$28,0,10*ROW('Water Data'!E162)))</f>
        <v/>
      </c>
      <c r="BX168" s="281" t="str">
        <f ca="true">+IF(OFFSET('Water Data'!$E$29,0,10*ROW('Water Data'!E162))="","",OFFSET('Water Data'!$E$29,0,10*ROW('Water Data'!E162)))</f>
        <v/>
      </c>
      <c r="BY168" s="281" t="str">
        <f ca="true">+IF(OFFSET('Water Data'!$F$27,0,10*ROW('Water Data'!F162))="","",OFFSET('Water Data'!$F$27,0,10*ROW('Water Data'!F162)))</f>
        <v/>
      </c>
      <c r="BZ168" s="281" t="str">
        <f ca="true">+IF(OFFSET('Water Data'!$F$28,0,10*ROW('Water Data'!F162))="","",OFFSET('Water Data'!$F$28,0,10*ROW('Water Data'!F162)))</f>
        <v/>
      </c>
      <c r="CA168" s="281" t="str">
        <f ca="true">+IF(OFFSET('Water Data'!$F$29,0,10*ROW('Water Data'!F162))="","",OFFSET('Water Data'!$F$29,0,10*ROW('Water Data'!F162)))</f>
        <v/>
      </c>
      <c r="CB168" s="281" t="str">
        <f ca="true">+IF(OFFSET('Water Data'!$G$27,0,10*ROW('Water Data'!G162))="","",OFFSET('Water Data'!$G$27,0,10*ROW('Water Data'!G162)))</f>
        <v/>
      </c>
      <c r="CC168" s="281" t="str">
        <f ca="true">+IF(OFFSET('Water Data'!$G$28,0,10*ROW('Water Data'!G162))="","",OFFSET('Water Data'!$G$28,0,10*ROW('Water Data'!G162)))</f>
        <v/>
      </c>
      <c r="CD168" s="281" t="str">
        <f ca="true">+IF(OFFSET('Water Data'!$G$29,0,10*ROW('Water Data'!G162))="","",OFFSET('Water Data'!$G$29,0,10*ROW('Water Data'!G162)))</f>
        <v/>
      </c>
      <c r="CE168" s="281" t="str">
        <f ca="true">+IF(OFFSET('Water Data'!$H$27,0,10*ROW('Water Data'!H162))="","",OFFSET('Water Data'!$H$27,0,10*ROW('Water Data'!H162)))</f>
        <v/>
      </c>
      <c r="CF168" s="281" t="str">
        <f ca="true">+IF(OFFSET('Water Data'!$H$28,0,10*ROW('Water Data'!H162))="","",OFFSET('Water Data'!$H$28,0,10*ROW('Water Data'!H162)))</f>
        <v/>
      </c>
      <c r="CG168" s="281" t="str">
        <f ca="true">+IF(OFFSET('Water Data'!$H$29,0,10*ROW('Water Data'!H162))="","",OFFSET('Water Data'!$H$29,0,10*ROW('Water Data'!H162)))</f>
        <v/>
      </c>
      <c r="CH168" s="281" t="str">
        <f ca="true">+IF(OFFSET('Water Data'!$I$27,0,10*ROW('Water Data'!I162))="","",OFFSET('Water Data'!$I$27,0,10*ROW('Water Data'!I162)))</f>
        <v/>
      </c>
      <c r="CI168" s="281" t="str">
        <f ca="true">+IF(OFFSET('Water Data'!$I$28,0,10*ROW('Water Data'!I162))="","",OFFSET('Water Data'!$I$28,0,10*ROW('Water Data'!I162)))</f>
        <v/>
      </c>
      <c r="CJ168" s="281" t="str">
        <f ca="true">+IF(OFFSET('Water Data'!$I$29,0,10*ROW('Water Data'!I162))="","",OFFSET('Water Data'!$I$29,0,10*ROW('Water Data'!I162)))</f>
        <v/>
      </c>
      <c r="CK168" s="281" t="str">
        <f ca="true">+IF(OFFSET('Sanitation Data'!$D$28,0,10*ROW('Sanitation Data'!D162))="","",OFFSET('Sanitation Data'!$D$28,0,10*ROW('Sanitation Data'!D162)))</f>
        <v/>
      </c>
      <c r="CL168" s="281" t="str">
        <f ca="true">+IF(OFFSET('Sanitation Data'!$D$29,0,10*ROW('Sanitation Data'!D162))="","",OFFSET('Sanitation Data'!$D$29,0,10*ROW('Sanitation Data'!D162)))</f>
        <v/>
      </c>
      <c r="CM168" s="281" t="str">
        <f ca="true">+IF(OFFSET('Sanitation Data'!$D$30,0,10*ROW('Sanitation Data'!D162))="","",OFFSET('Sanitation Data'!$D$30,0,10*ROW('Sanitation Data'!D162)))</f>
        <v/>
      </c>
      <c r="CN168" s="281" t="str">
        <f ca="true">+IF(OFFSET('Sanitation Data'!$D$31,0,10*ROW('Sanitation Data'!D162))="","",OFFSET('Sanitation Data'!$D$31,0,10*ROW('Sanitation Data'!D162)))</f>
        <v/>
      </c>
      <c r="CO168" s="281" t="str">
        <f ca="true">+IF(OFFSET('Sanitation Data'!$D$32,0,10*ROW('Sanitation Data'!D162))="","",OFFSET('Sanitation Data'!$D$32,0,10*ROW('Sanitation Data'!D162)))</f>
        <v/>
      </c>
      <c r="CP168" s="281" t="str">
        <f ca="true">+IF(OFFSET('Sanitation Data'!$E$28,0,10*ROW('Sanitation Data'!E162))="","",OFFSET('Sanitation Data'!$E$28,0,10*ROW('Sanitation Data'!E162)))</f>
        <v/>
      </c>
      <c r="CQ168" s="281" t="str">
        <f ca="true">+IF(OFFSET('Sanitation Data'!$E$29,0,10*ROW('Sanitation Data'!E162))="","",OFFSET('Sanitation Data'!$E$29,0,10*ROW('Sanitation Data'!E162)))</f>
        <v/>
      </c>
      <c r="CR168" s="281" t="str">
        <f ca="true">+IF(OFFSET('Sanitation Data'!$E$30,0,10*ROW('Sanitation Data'!E162))="","",OFFSET('Sanitation Data'!$E$30,0,10*ROW('Sanitation Data'!E162)))</f>
        <v/>
      </c>
      <c r="CS168" s="281" t="str">
        <f ca="true">+IF(OFFSET('Sanitation Data'!$E$31,0,10*ROW('Sanitation Data'!E162))="","",OFFSET('Sanitation Data'!$E$31,0,10*ROW('Sanitation Data'!E162)))</f>
        <v/>
      </c>
      <c r="CT168" s="281" t="str">
        <f ca="true">+IF(OFFSET('Sanitation Data'!$E$32,0,10*ROW('Sanitation Data'!E162))="","",OFFSET('Sanitation Data'!$E$32,0,10*ROW('Sanitation Data'!E162)))</f>
        <v/>
      </c>
      <c r="CU168" s="281" t="str">
        <f ca="true">+IF(OFFSET('Sanitation Data'!$F$28,0,10*ROW('Sanitation Data'!F162))="","",OFFSET('Sanitation Data'!$F$28,0,10*ROW('Sanitation Data'!F162)))</f>
        <v/>
      </c>
      <c r="CV168" s="281" t="str">
        <f ca="true">+IF(OFFSET('Sanitation Data'!$F$29,0,10*ROW('Sanitation Data'!F162))="","",OFFSET('Sanitation Data'!$F$29,0,10*ROW('Sanitation Data'!F162)))</f>
        <v/>
      </c>
      <c r="CW168" s="281" t="str">
        <f ca="true">+IF(OFFSET('Sanitation Data'!$F$30,0,10*ROW('Sanitation Data'!F162))="","",OFFSET('Sanitation Data'!$F$30,0,10*ROW('Sanitation Data'!F162)))</f>
        <v/>
      </c>
      <c r="CX168" s="281" t="str">
        <f ca="true">+IF(OFFSET('Sanitation Data'!$F$31,0,10*ROW('Sanitation Data'!F162))="","",OFFSET('Sanitation Data'!$F$31,0,10*ROW('Sanitation Data'!F162)))</f>
        <v/>
      </c>
      <c r="CY168" s="281" t="str">
        <f ca="true">+IF(OFFSET('Sanitation Data'!$F$32,0,10*ROW('Sanitation Data'!F162))="","",OFFSET('Sanitation Data'!$F$32,0,10*ROW('Sanitation Data'!F162)))</f>
        <v/>
      </c>
      <c r="CZ168" s="281" t="str">
        <f ca="true">+IF(OFFSET('Sanitation Data'!$G$28,0,10*ROW('Sanitation Data'!G162))="","",OFFSET('Sanitation Data'!$G$28,0,10*ROW('Sanitation Data'!G162)))</f>
        <v/>
      </c>
      <c r="DA168" s="281" t="str">
        <f ca="true">+IF(OFFSET('Sanitation Data'!$G$29,0,10*ROW('Sanitation Data'!G162))="","",OFFSET('Sanitation Data'!$G$29,0,10*ROW('Sanitation Data'!G162)))</f>
        <v/>
      </c>
      <c r="DB168" s="281" t="str">
        <f ca="true">+IF(OFFSET('Sanitation Data'!$G$30,0,10*ROW('Sanitation Data'!G162))="","",OFFSET('Sanitation Data'!$G$30,0,10*ROW('Sanitation Data'!G162)))</f>
        <v/>
      </c>
      <c r="DC168" s="281" t="str">
        <f ca="true">+IF(OFFSET('Sanitation Data'!$G$31,0,10*ROW('Sanitation Data'!G162))="","",OFFSET('Sanitation Data'!$G$31,0,10*ROW('Sanitation Data'!G162)))</f>
        <v/>
      </c>
      <c r="DD168" s="281" t="str">
        <f ca="true">+IF(OFFSET('Sanitation Data'!$G$32,0,10*ROW('Sanitation Data'!G162))="","",OFFSET('Sanitation Data'!$G$32,0,10*ROW('Sanitation Data'!G162)))</f>
        <v/>
      </c>
      <c r="DE168" s="281" t="str">
        <f ca="true">+IF(OFFSET('Sanitation Data'!$H$28,0,10*ROW('Sanitation Data'!H162))="","",OFFSET('Sanitation Data'!$H$28,0,10*ROW('Sanitation Data'!H162)))</f>
        <v/>
      </c>
      <c r="DF168" s="281" t="str">
        <f ca="true">+IF(OFFSET('Sanitation Data'!$H$29,0,10*ROW('Sanitation Data'!H162))="","",OFFSET('Sanitation Data'!$H$29,0,10*ROW('Sanitation Data'!H162)))</f>
        <v/>
      </c>
      <c r="DG168" s="281" t="str">
        <f ca="true">+IF(OFFSET('Sanitation Data'!$H$30,0,10*ROW('Sanitation Data'!H162))="","",OFFSET('Sanitation Data'!$H$30,0,10*ROW('Sanitation Data'!H162)))</f>
        <v/>
      </c>
      <c r="DH168" s="281" t="str">
        <f ca="true">+IF(OFFSET('Sanitation Data'!$H$31,0,10*ROW('Sanitation Data'!H162))="","",OFFSET('Sanitation Data'!$H$31,0,10*ROW('Sanitation Data'!H162)))</f>
        <v/>
      </c>
      <c r="DI168" s="281" t="str">
        <f ca="true">+IF(OFFSET('Sanitation Data'!$H$32,0,10*ROW('Sanitation Data'!H162))="","",OFFSET('Sanitation Data'!$H$32,0,10*ROW('Sanitation Data'!H162)))</f>
        <v/>
      </c>
      <c r="DJ168" s="281" t="str">
        <f ca="true">+IF(OFFSET('Sanitation Data'!$I$28,0,10*ROW('Sanitation Data'!I162))="","",OFFSET('Sanitation Data'!$I$28,0,10*ROW('Sanitation Data'!I162)))</f>
        <v/>
      </c>
      <c r="DK168" s="281" t="str">
        <f ca="true">+IF(OFFSET('Sanitation Data'!$I$29,0,10*ROW('Sanitation Data'!I162))="","",OFFSET('Sanitation Data'!$I$29,0,10*ROW('Sanitation Data'!I162)))</f>
        <v/>
      </c>
      <c r="DL168" s="281" t="str">
        <f ca="true">+IF(OFFSET('Sanitation Data'!$I$30,0,10*ROW('Sanitation Data'!I162))="","",OFFSET('Sanitation Data'!$I$30,0,10*ROW('Sanitation Data'!I162)))</f>
        <v/>
      </c>
      <c r="DM168" s="281" t="str">
        <f ca="true">+IF(OFFSET('Sanitation Data'!$I$31,0,10*ROW('Sanitation Data'!I162))="","",OFFSET('Sanitation Data'!$I$31,0,10*ROW('Sanitation Data'!I162)))</f>
        <v/>
      </c>
      <c r="DN168" s="281" t="str">
        <f ca="true">+IF(OFFSET('Sanitation Data'!$I$32,0,10*ROW('Sanitation Data'!I162))="","",OFFSET('Sanitation Data'!$I$32,0,10*ROW('Sanitation Data'!I162)))</f>
        <v/>
      </c>
      <c r="DO168" s="281" t="str">
        <f ca="true">+IF(OFFSET('Hygiene Data'!$D$11,0,10*ROW('Hygiene Data'!D162))="","",OFFSET('Hygiene Data'!$D$11,0,10*ROW('Hygiene Data'!D162)))</f>
        <v/>
      </c>
      <c r="DP168" s="281" t="str">
        <f ca="true">+IF(OFFSET('Hygiene Data'!$D$12,0,10*ROW('Hygiene Data'!D162))="","",OFFSET('Hygiene Data'!$D$12,0,10*ROW('Hygiene Data'!D162)))</f>
        <v/>
      </c>
      <c r="DQ168" s="281" t="str">
        <f ca="true">+IF(OFFSET('Hygiene Data'!$D$13,0,10*ROW('Hygiene Data'!D162))="","",OFFSET('Hygiene Data'!$D$13,0,10*ROW('Hygiene Data'!D162)))</f>
        <v/>
      </c>
      <c r="DR168" s="281" t="str">
        <f ca="true">+IF(OFFSET('Hygiene Data'!$E$11,0,10*ROW('Hygiene Data'!E162))="","",OFFSET('Hygiene Data'!$E$11,0,10*ROW('Hygiene Data'!E162)))</f>
        <v/>
      </c>
      <c r="DS168" s="281" t="str">
        <f ca="true">+IF(OFFSET('Hygiene Data'!$E$12,0,10*ROW('Hygiene Data'!E162))="","",OFFSET('Hygiene Data'!$E$12,0,10*ROW('Hygiene Data'!E162)))</f>
        <v/>
      </c>
      <c r="DT168" s="281" t="str">
        <f ca="true">+IF(OFFSET('Hygiene Data'!$E$13,0,10*ROW('Hygiene Data'!E162))="","",OFFSET('Hygiene Data'!$E$13,0,10*ROW('Hygiene Data'!E162)))</f>
        <v/>
      </c>
      <c r="DU168" s="281" t="str">
        <f ca="true">+IF(OFFSET('Hygiene Data'!$F$11,0,10*ROW('Hygiene Data'!F162))="","",OFFSET('Hygiene Data'!$F$11,0,10*ROW('Hygiene Data'!F162)))</f>
        <v/>
      </c>
      <c r="DV168" s="281" t="str">
        <f ca="true">+IF(OFFSET('Hygiene Data'!$F$12,0,10*ROW('Hygiene Data'!F162))="","",OFFSET('Hygiene Data'!$F$12,0,10*ROW('Hygiene Data'!F162)))</f>
        <v/>
      </c>
      <c r="DW168" s="281" t="str">
        <f ca="true">+IF(OFFSET('Hygiene Data'!$F$13,0,10*ROW('Hygiene Data'!F162))="","",OFFSET('Hygiene Data'!$F$13,0,10*ROW('Hygiene Data'!F162)))</f>
        <v/>
      </c>
      <c r="DX168" s="281" t="str">
        <f ca="true">+IF(OFFSET('Hygiene Data'!$G$11,0,10*ROW('Hygiene Data'!G162))="","",OFFSET('Hygiene Data'!$G$11,0,10*ROW('Hygiene Data'!G162)))</f>
        <v/>
      </c>
      <c r="DY168" s="281" t="str">
        <f ca="true">+IF(OFFSET('Hygiene Data'!$G$12,0,10*ROW('Hygiene Data'!G162))="","",OFFSET('Hygiene Data'!$G$12,0,10*ROW('Hygiene Data'!G162)))</f>
        <v/>
      </c>
      <c r="DZ168" s="281" t="str">
        <f ca="true">+IF(OFFSET('Hygiene Data'!$G$13,0,10*ROW('Hygiene Data'!G162))="","",OFFSET('Hygiene Data'!$G$13,0,10*ROW('Hygiene Data'!G162)))</f>
        <v/>
      </c>
      <c r="EA168" s="281" t="str">
        <f ca="true">+IF(OFFSET('Hygiene Data'!$H$11,0,10*ROW('Hygiene Data'!H162))="","",OFFSET('Hygiene Data'!$H$11,0,10*ROW('Hygiene Data'!H162)))</f>
        <v/>
      </c>
      <c r="EB168" s="281" t="str">
        <f ca="true">+IF(OFFSET('Hygiene Data'!$H$12,0,10*ROW('Hygiene Data'!H162))="","",OFFSET('Hygiene Data'!$H$12,0,10*ROW('Hygiene Data'!H162)))</f>
        <v/>
      </c>
      <c r="EC168" s="281" t="str">
        <f ca="true">+IF(OFFSET('Hygiene Data'!$H$13,0,10*ROW('Hygiene Data'!H162))="","",OFFSET('Hygiene Data'!$H$13,0,10*ROW('Hygiene Data'!H162)))</f>
        <v/>
      </c>
      <c r="ED168" s="281" t="str">
        <f ca="true">+IF(OFFSET('Hygiene Data'!$I$11,0,10*ROW('Hygiene Data'!I162))="","",OFFSET('Hygiene Data'!$I$11,0,10*ROW('Hygiene Data'!I162)))</f>
        <v/>
      </c>
      <c r="EE168" s="281" t="str">
        <f ca="true">+IF(OFFSET('Hygiene Data'!$I$12,0,10*ROW('Hygiene Data'!I162))="","",OFFSET('Hygiene Data'!$I$12,0,10*ROW('Hygiene Data'!I162)))</f>
        <v/>
      </c>
      <c r="EF168" s="281"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7"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1"/>
      <c r="BS169" s="281" t="str">
        <f ca="true">+IF(OFFSET('Water Data'!$D$27,0,10*ROW('Water Data'!D163))="","",OFFSET('Water Data'!$D$27,0,10*ROW('Water Data'!D163)))</f>
        <v/>
      </c>
      <c r="BT169" s="281" t="str">
        <f ca="true">+IF(OFFSET('Water Data'!$D$28,0,10*ROW('Water Data'!D163))="","",OFFSET('Water Data'!$D$28,0,10*ROW('Water Data'!D163)))</f>
        <v/>
      </c>
      <c r="BU169" s="281" t="str">
        <f ca="true">+IF(OFFSET('Water Data'!$D$29,0,10*ROW('Water Data'!D163))="","",OFFSET('Water Data'!$D$29,0,10*ROW('Water Data'!D163)))</f>
        <v/>
      </c>
      <c r="BV169" s="281" t="str">
        <f ca="true">+IF(OFFSET('Water Data'!$E$27,0,10*ROW('Water Data'!E163))="","",OFFSET('Water Data'!$E$27,0,10*ROW('Water Data'!E163)))</f>
        <v/>
      </c>
      <c r="BW169" s="281" t="str">
        <f ca="true">+IF(OFFSET('Water Data'!$E$28,0,10*ROW('Water Data'!E163))="","",OFFSET('Water Data'!$E$28,0,10*ROW('Water Data'!E163)))</f>
        <v/>
      </c>
      <c r="BX169" s="281" t="str">
        <f ca="true">+IF(OFFSET('Water Data'!$E$29,0,10*ROW('Water Data'!E163))="","",OFFSET('Water Data'!$E$29,0,10*ROW('Water Data'!E163)))</f>
        <v/>
      </c>
      <c r="BY169" s="281" t="str">
        <f ca="true">+IF(OFFSET('Water Data'!$F$27,0,10*ROW('Water Data'!F163))="","",OFFSET('Water Data'!$F$27,0,10*ROW('Water Data'!F163)))</f>
        <v/>
      </c>
      <c r="BZ169" s="281" t="str">
        <f ca="true">+IF(OFFSET('Water Data'!$F$28,0,10*ROW('Water Data'!F163))="","",OFFSET('Water Data'!$F$28,0,10*ROW('Water Data'!F163)))</f>
        <v/>
      </c>
      <c r="CA169" s="281" t="str">
        <f ca="true">+IF(OFFSET('Water Data'!$F$29,0,10*ROW('Water Data'!F163))="","",OFFSET('Water Data'!$F$29,0,10*ROW('Water Data'!F163)))</f>
        <v/>
      </c>
      <c r="CB169" s="281" t="str">
        <f ca="true">+IF(OFFSET('Water Data'!$G$27,0,10*ROW('Water Data'!G163))="","",OFFSET('Water Data'!$G$27,0,10*ROW('Water Data'!G163)))</f>
        <v/>
      </c>
      <c r="CC169" s="281" t="str">
        <f ca="true">+IF(OFFSET('Water Data'!$G$28,0,10*ROW('Water Data'!G163))="","",OFFSET('Water Data'!$G$28,0,10*ROW('Water Data'!G163)))</f>
        <v/>
      </c>
      <c r="CD169" s="281" t="str">
        <f ca="true">+IF(OFFSET('Water Data'!$G$29,0,10*ROW('Water Data'!G163))="","",OFFSET('Water Data'!$G$29,0,10*ROW('Water Data'!G163)))</f>
        <v/>
      </c>
      <c r="CE169" s="281" t="str">
        <f ca="true">+IF(OFFSET('Water Data'!$H$27,0,10*ROW('Water Data'!H163))="","",OFFSET('Water Data'!$H$27,0,10*ROW('Water Data'!H163)))</f>
        <v/>
      </c>
      <c r="CF169" s="281" t="str">
        <f ca="true">+IF(OFFSET('Water Data'!$H$28,0,10*ROW('Water Data'!H163))="","",OFFSET('Water Data'!$H$28,0,10*ROW('Water Data'!H163)))</f>
        <v/>
      </c>
      <c r="CG169" s="281" t="str">
        <f ca="true">+IF(OFFSET('Water Data'!$H$29,0,10*ROW('Water Data'!H163))="","",OFFSET('Water Data'!$H$29,0,10*ROW('Water Data'!H163)))</f>
        <v/>
      </c>
      <c r="CH169" s="281" t="str">
        <f ca="true">+IF(OFFSET('Water Data'!$I$27,0,10*ROW('Water Data'!I163))="","",OFFSET('Water Data'!$I$27,0,10*ROW('Water Data'!I163)))</f>
        <v/>
      </c>
      <c r="CI169" s="281" t="str">
        <f ca="true">+IF(OFFSET('Water Data'!$I$28,0,10*ROW('Water Data'!I163))="","",OFFSET('Water Data'!$I$28,0,10*ROW('Water Data'!I163)))</f>
        <v/>
      </c>
      <c r="CJ169" s="281" t="str">
        <f ca="true">+IF(OFFSET('Water Data'!$I$29,0,10*ROW('Water Data'!I163))="","",OFFSET('Water Data'!$I$29,0,10*ROW('Water Data'!I163)))</f>
        <v/>
      </c>
      <c r="CK169" s="281" t="str">
        <f ca="true">+IF(OFFSET('Sanitation Data'!$D$28,0,10*ROW('Sanitation Data'!D163))="","",OFFSET('Sanitation Data'!$D$28,0,10*ROW('Sanitation Data'!D163)))</f>
        <v/>
      </c>
      <c r="CL169" s="281" t="str">
        <f ca="true">+IF(OFFSET('Sanitation Data'!$D$29,0,10*ROW('Sanitation Data'!D163))="","",OFFSET('Sanitation Data'!$D$29,0,10*ROW('Sanitation Data'!D163)))</f>
        <v/>
      </c>
      <c r="CM169" s="281" t="str">
        <f ca="true">+IF(OFFSET('Sanitation Data'!$D$30,0,10*ROW('Sanitation Data'!D163))="","",OFFSET('Sanitation Data'!$D$30,0,10*ROW('Sanitation Data'!D163)))</f>
        <v/>
      </c>
      <c r="CN169" s="281" t="str">
        <f ca="true">+IF(OFFSET('Sanitation Data'!$D$31,0,10*ROW('Sanitation Data'!D163))="","",OFFSET('Sanitation Data'!$D$31,0,10*ROW('Sanitation Data'!D163)))</f>
        <v/>
      </c>
      <c r="CO169" s="281" t="str">
        <f ca="true">+IF(OFFSET('Sanitation Data'!$D$32,0,10*ROW('Sanitation Data'!D163))="","",OFFSET('Sanitation Data'!$D$32,0,10*ROW('Sanitation Data'!D163)))</f>
        <v/>
      </c>
      <c r="CP169" s="281" t="str">
        <f ca="true">+IF(OFFSET('Sanitation Data'!$E$28,0,10*ROW('Sanitation Data'!E163))="","",OFFSET('Sanitation Data'!$E$28,0,10*ROW('Sanitation Data'!E163)))</f>
        <v/>
      </c>
      <c r="CQ169" s="281" t="str">
        <f ca="true">+IF(OFFSET('Sanitation Data'!$E$29,0,10*ROW('Sanitation Data'!E163))="","",OFFSET('Sanitation Data'!$E$29,0,10*ROW('Sanitation Data'!E163)))</f>
        <v/>
      </c>
      <c r="CR169" s="281" t="str">
        <f ca="true">+IF(OFFSET('Sanitation Data'!$E$30,0,10*ROW('Sanitation Data'!E163))="","",OFFSET('Sanitation Data'!$E$30,0,10*ROW('Sanitation Data'!E163)))</f>
        <v/>
      </c>
      <c r="CS169" s="281" t="str">
        <f ca="true">+IF(OFFSET('Sanitation Data'!$E$31,0,10*ROW('Sanitation Data'!E163))="","",OFFSET('Sanitation Data'!$E$31,0,10*ROW('Sanitation Data'!E163)))</f>
        <v/>
      </c>
      <c r="CT169" s="281" t="str">
        <f ca="true">+IF(OFFSET('Sanitation Data'!$E$32,0,10*ROW('Sanitation Data'!E163))="","",OFFSET('Sanitation Data'!$E$32,0,10*ROW('Sanitation Data'!E163)))</f>
        <v/>
      </c>
      <c r="CU169" s="281" t="str">
        <f ca="true">+IF(OFFSET('Sanitation Data'!$F$28,0,10*ROW('Sanitation Data'!F163))="","",OFFSET('Sanitation Data'!$F$28,0,10*ROW('Sanitation Data'!F163)))</f>
        <v/>
      </c>
      <c r="CV169" s="281" t="str">
        <f ca="true">+IF(OFFSET('Sanitation Data'!$F$29,0,10*ROW('Sanitation Data'!F163))="","",OFFSET('Sanitation Data'!$F$29,0,10*ROW('Sanitation Data'!F163)))</f>
        <v/>
      </c>
      <c r="CW169" s="281" t="str">
        <f ca="true">+IF(OFFSET('Sanitation Data'!$F$30,0,10*ROW('Sanitation Data'!F163))="","",OFFSET('Sanitation Data'!$F$30,0,10*ROW('Sanitation Data'!F163)))</f>
        <v/>
      </c>
      <c r="CX169" s="281" t="str">
        <f ca="true">+IF(OFFSET('Sanitation Data'!$F$31,0,10*ROW('Sanitation Data'!F163))="","",OFFSET('Sanitation Data'!$F$31,0,10*ROW('Sanitation Data'!F163)))</f>
        <v/>
      </c>
      <c r="CY169" s="281" t="str">
        <f ca="true">+IF(OFFSET('Sanitation Data'!$F$32,0,10*ROW('Sanitation Data'!F163))="","",OFFSET('Sanitation Data'!$F$32,0,10*ROW('Sanitation Data'!F163)))</f>
        <v/>
      </c>
      <c r="CZ169" s="281" t="str">
        <f ca="true">+IF(OFFSET('Sanitation Data'!$G$28,0,10*ROW('Sanitation Data'!G163))="","",OFFSET('Sanitation Data'!$G$28,0,10*ROW('Sanitation Data'!G163)))</f>
        <v/>
      </c>
      <c r="DA169" s="281" t="str">
        <f ca="true">+IF(OFFSET('Sanitation Data'!$G$29,0,10*ROW('Sanitation Data'!G163))="","",OFFSET('Sanitation Data'!$G$29,0,10*ROW('Sanitation Data'!G163)))</f>
        <v/>
      </c>
      <c r="DB169" s="281" t="str">
        <f ca="true">+IF(OFFSET('Sanitation Data'!$G$30,0,10*ROW('Sanitation Data'!G163))="","",OFFSET('Sanitation Data'!$G$30,0,10*ROW('Sanitation Data'!G163)))</f>
        <v/>
      </c>
      <c r="DC169" s="281" t="str">
        <f ca="true">+IF(OFFSET('Sanitation Data'!$G$31,0,10*ROW('Sanitation Data'!G163))="","",OFFSET('Sanitation Data'!$G$31,0,10*ROW('Sanitation Data'!G163)))</f>
        <v/>
      </c>
      <c r="DD169" s="281" t="str">
        <f ca="true">+IF(OFFSET('Sanitation Data'!$G$32,0,10*ROW('Sanitation Data'!G163))="","",OFFSET('Sanitation Data'!$G$32,0,10*ROW('Sanitation Data'!G163)))</f>
        <v/>
      </c>
      <c r="DE169" s="281" t="str">
        <f ca="true">+IF(OFFSET('Sanitation Data'!$H$28,0,10*ROW('Sanitation Data'!H163))="","",OFFSET('Sanitation Data'!$H$28,0,10*ROW('Sanitation Data'!H163)))</f>
        <v/>
      </c>
      <c r="DF169" s="281" t="str">
        <f ca="true">+IF(OFFSET('Sanitation Data'!$H$29,0,10*ROW('Sanitation Data'!H163))="","",OFFSET('Sanitation Data'!$H$29,0,10*ROW('Sanitation Data'!H163)))</f>
        <v/>
      </c>
      <c r="DG169" s="281" t="str">
        <f ca="true">+IF(OFFSET('Sanitation Data'!$H$30,0,10*ROW('Sanitation Data'!H163))="","",OFFSET('Sanitation Data'!$H$30,0,10*ROW('Sanitation Data'!H163)))</f>
        <v/>
      </c>
      <c r="DH169" s="281" t="str">
        <f ca="true">+IF(OFFSET('Sanitation Data'!$H$31,0,10*ROW('Sanitation Data'!H163))="","",OFFSET('Sanitation Data'!$H$31,0,10*ROW('Sanitation Data'!H163)))</f>
        <v/>
      </c>
      <c r="DI169" s="281" t="str">
        <f ca="true">+IF(OFFSET('Sanitation Data'!$H$32,0,10*ROW('Sanitation Data'!H163))="","",OFFSET('Sanitation Data'!$H$32,0,10*ROW('Sanitation Data'!H163)))</f>
        <v/>
      </c>
      <c r="DJ169" s="281" t="str">
        <f ca="true">+IF(OFFSET('Sanitation Data'!$I$28,0,10*ROW('Sanitation Data'!I163))="","",OFFSET('Sanitation Data'!$I$28,0,10*ROW('Sanitation Data'!I163)))</f>
        <v/>
      </c>
      <c r="DK169" s="281" t="str">
        <f ca="true">+IF(OFFSET('Sanitation Data'!$I$29,0,10*ROW('Sanitation Data'!I163))="","",OFFSET('Sanitation Data'!$I$29,0,10*ROW('Sanitation Data'!I163)))</f>
        <v/>
      </c>
      <c r="DL169" s="281" t="str">
        <f ca="true">+IF(OFFSET('Sanitation Data'!$I$30,0,10*ROW('Sanitation Data'!I163))="","",OFFSET('Sanitation Data'!$I$30,0,10*ROW('Sanitation Data'!I163)))</f>
        <v/>
      </c>
      <c r="DM169" s="281" t="str">
        <f ca="true">+IF(OFFSET('Sanitation Data'!$I$31,0,10*ROW('Sanitation Data'!I163))="","",OFFSET('Sanitation Data'!$I$31,0,10*ROW('Sanitation Data'!I163)))</f>
        <v/>
      </c>
      <c r="DN169" s="281" t="str">
        <f ca="true">+IF(OFFSET('Sanitation Data'!$I$32,0,10*ROW('Sanitation Data'!I163))="","",OFFSET('Sanitation Data'!$I$32,0,10*ROW('Sanitation Data'!I163)))</f>
        <v/>
      </c>
      <c r="DO169" s="281" t="str">
        <f ca="true">+IF(OFFSET('Hygiene Data'!$D$11,0,10*ROW('Hygiene Data'!D163))="","",OFFSET('Hygiene Data'!$D$11,0,10*ROW('Hygiene Data'!D163)))</f>
        <v/>
      </c>
      <c r="DP169" s="281" t="str">
        <f ca="true">+IF(OFFSET('Hygiene Data'!$D$12,0,10*ROW('Hygiene Data'!D163))="","",OFFSET('Hygiene Data'!$D$12,0,10*ROW('Hygiene Data'!D163)))</f>
        <v/>
      </c>
      <c r="DQ169" s="281" t="str">
        <f ca="true">+IF(OFFSET('Hygiene Data'!$D$13,0,10*ROW('Hygiene Data'!D163))="","",OFFSET('Hygiene Data'!$D$13,0,10*ROW('Hygiene Data'!D163)))</f>
        <v/>
      </c>
      <c r="DR169" s="281" t="str">
        <f ca="true">+IF(OFFSET('Hygiene Data'!$E$11,0,10*ROW('Hygiene Data'!E163))="","",OFFSET('Hygiene Data'!$E$11,0,10*ROW('Hygiene Data'!E163)))</f>
        <v/>
      </c>
      <c r="DS169" s="281" t="str">
        <f ca="true">+IF(OFFSET('Hygiene Data'!$E$12,0,10*ROW('Hygiene Data'!E163))="","",OFFSET('Hygiene Data'!$E$12,0,10*ROW('Hygiene Data'!E163)))</f>
        <v/>
      </c>
      <c r="DT169" s="281" t="str">
        <f ca="true">+IF(OFFSET('Hygiene Data'!$E$13,0,10*ROW('Hygiene Data'!E163))="","",OFFSET('Hygiene Data'!$E$13,0,10*ROW('Hygiene Data'!E163)))</f>
        <v/>
      </c>
      <c r="DU169" s="281" t="str">
        <f ca="true">+IF(OFFSET('Hygiene Data'!$F$11,0,10*ROW('Hygiene Data'!F163))="","",OFFSET('Hygiene Data'!$F$11,0,10*ROW('Hygiene Data'!F163)))</f>
        <v/>
      </c>
      <c r="DV169" s="281" t="str">
        <f ca="true">+IF(OFFSET('Hygiene Data'!$F$12,0,10*ROW('Hygiene Data'!F163))="","",OFFSET('Hygiene Data'!$F$12,0,10*ROW('Hygiene Data'!F163)))</f>
        <v/>
      </c>
      <c r="DW169" s="281" t="str">
        <f ca="true">+IF(OFFSET('Hygiene Data'!$F$13,0,10*ROW('Hygiene Data'!F163))="","",OFFSET('Hygiene Data'!$F$13,0,10*ROW('Hygiene Data'!F163)))</f>
        <v/>
      </c>
      <c r="DX169" s="281" t="str">
        <f ca="true">+IF(OFFSET('Hygiene Data'!$G$11,0,10*ROW('Hygiene Data'!G163))="","",OFFSET('Hygiene Data'!$G$11,0,10*ROW('Hygiene Data'!G163)))</f>
        <v/>
      </c>
      <c r="DY169" s="281" t="str">
        <f ca="true">+IF(OFFSET('Hygiene Data'!$G$12,0,10*ROW('Hygiene Data'!G163))="","",OFFSET('Hygiene Data'!$G$12,0,10*ROW('Hygiene Data'!G163)))</f>
        <v/>
      </c>
      <c r="DZ169" s="281" t="str">
        <f ca="true">+IF(OFFSET('Hygiene Data'!$G$13,0,10*ROW('Hygiene Data'!G163))="","",OFFSET('Hygiene Data'!$G$13,0,10*ROW('Hygiene Data'!G163)))</f>
        <v/>
      </c>
      <c r="EA169" s="281" t="str">
        <f ca="true">+IF(OFFSET('Hygiene Data'!$H$11,0,10*ROW('Hygiene Data'!H163))="","",OFFSET('Hygiene Data'!$H$11,0,10*ROW('Hygiene Data'!H163)))</f>
        <v/>
      </c>
      <c r="EB169" s="281" t="str">
        <f ca="true">+IF(OFFSET('Hygiene Data'!$H$12,0,10*ROW('Hygiene Data'!H163))="","",OFFSET('Hygiene Data'!$H$12,0,10*ROW('Hygiene Data'!H163)))</f>
        <v/>
      </c>
      <c r="EC169" s="281" t="str">
        <f ca="true">+IF(OFFSET('Hygiene Data'!$H$13,0,10*ROW('Hygiene Data'!H163))="","",OFFSET('Hygiene Data'!$H$13,0,10*ROW('Hygiene Data'!H163)))</f>
        <v/>
      </c>
      <c r="ED169" s="281" t="str">
        <f ca="true">+IF(OFFSET('Hygiene Data'!$I$11,0,10*ROW('Hygiene Data'!I163))="","",OFFSET('Hygiene Data'!$I$11,0,10*ROW('Hygiene Data'!I163)))</f>
        <v/>
      </c>
      <c r="EE169" s="281" t="str">
        <f ca="true">+IF(OFFSET('Hygiene Data'!$I$12,0,10*ROW('Hygiene Data'!I163))="","",OFFSET('Hygiene Data'!$I$12,0,10*ROW('Hygiene Data'!I163)))</f>
        <v/>
      </c>
      <c r="EF169" s="281"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7"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1"/>
      <c r="BS170" s="281" t="str">
        <f ca="true">+IF(OFFSET('Water Data'!$D$27,0,10*ROW('Water Data'!D164))="","",OFFSET('Water Data'!$D$27,0,10*ROW('Water Data'!D164)))</f>
        <v/>
      </c>
      <c r="BT170" s="281" t="str">
        <f ca="true">+IF(OFFSET('Water Data'!$D$28,0,10*ROW('Water Data'!D164))="","",OFFSET('Water Data'!$D$28,0,10*ROW('Water Data'!D164)))</f>
        <v/>
      </c>
      <c r="BU170" s="281" t="str">
        <f ca="true">+IF(OFFSET('Water Data'!$D$29,0,10*ROW('Water Data'!D164))="","",OFFSET('Water Data'!$D$29,0,10*ROW('Water Data'!D164)))</f>
        <v/>
      </c>
      <c r="BV170" s="281" t="str">
        <f ca="true">+IF(OFFSET('Water Data'!$E$27,0,10*ROW('Water Data'!E164))="","",OFFSET('Water Data'!$E$27,0,10*ROW('Water Data'!E164)))</f>
        <v/>
      </c>
      <c r="BW170" s="281" t="str">
        <f ca="true">+IF(OFFSET('Water Data'!$E$28,0,10*ROW('Water Data'!E164))="","",OFFSET('Water Data'!$E$28,0,10*ROW('Water Data'!E164)))</f>
        <v/>
      </c>
      <c r="BX170" s="281" t="str">
        <f ca="true">+IF(OFFSET('Water Data'!$E$29,0,10*ROW('Water Data'!E164))="","",OFFSET('Water Data'!$E$29,0,10*ROW('Water Data'!E164)))</f>
        <v/>
      </c>
      <c r="BY170" s="281" t="str">
        <f ca="true">+IF(OFFSET('Water Data'!$F$27,0,10*ROW('Water Data'!F164))="","",OFFSET('Water Data'!$F$27,0,10*ROW('Water Data'!F164)))</f>
        <v/>
      </c>
      <c r="BZ170" s="281" t="str">
        <f ca="true">+IF(OFFSET('Water Data'!$F$28,0,10*ROW('Water Data'!F164))="","",OFFSET('Water Data'!$F$28,0,10*ROW('Water Data'!F164)))</f>
        <v/>
      </c>
      <c r="CA170" s="281" t="str">
        <f ca="true">+IF(OFFSET('Water Data'!$F$29,0,10*ROW('Water Data'!F164))="","",OFFSET('Water Data'!$F$29,0,10*ROW('Water Data'!F164)))</f>
        <v/>
      </c>
      <c r="CB170" s="281" t="str">
        <f ca="true">+IF(OFFSET('Water Data'!$G$27,0,10*ROW('Water Data'!G164))="","",OFFSET('Water Data'!$G$27,0,10*ROW('Water Data'!G164)))</f>
        <v/>
      </c>
      <c r="CC170" s="281" t="str">
        <f ca="true">+IF(OFFSET('Water Data'!$G$28,0,10*ROW('Water Data'!G164))="","",OFFSET('Water Data'!$G$28,0,10*ROW('Water Data'!G164)))</f>
        <v/>
      </c>
      <c r="CD170" s="281" t="str">
        <f ca="true">+IF(OFFSET('Water Data'!$G$29,0,10*ROW('Water Data'!G164))="","",OFFSET('Water Data'!$G$29,0,10*ROW('Water Data'!G164)))</f>
        <v/>
      </c>
      <c r="CE170" s="281" t="str">
        <f ca="true">+IF(OFFSET('Water Data'!$H$27,0,10*ROW('Water Data'!H164))="","",OFFSET('Water Data'!$H$27,0,10*ROW('Water Data'!H164)))</f>
        <v/>
      </c>
      <c r="CF170" s="281" t="str">
        <f ca="true">+IF(OFFSET('Water Data'!$H$28,0,10*ROW('Water Data'!H164))="","",OFFSET('Water Data'!$H$28,0,10*ROW('Water Data'!H164)))</f>
        <v/>
      </c>
      <c r="CG170" s="281" t="str">
        <f ca="true">+IF(OFFSET('Water Data'!$H$29,0,10*ROW('Water Data'!H164))="","",OFFSET('Water Data'!$H$29,0,10*ROW('Water Data'!H164)))</f>
        <v/>
      </c>
      <c r="CH170" s="281" t="str">
        <f ca="true">+IF(OFFSET('Water Data'!$I$27,0,10*ROW('Water Data'!I164))="","",OFFSET('Water Data'!$I$27,0,10*ROW('Water Data'!I164)))</f>
        <v/>
      </c>
      <c r="CI170" s="281" t="str">
        <f ca="true">+IF(OFFSET('Water Data'!$I$28,0,10*ROW('Water Data'!I164))="","",OFFSET('Water Data'!$I$28,0,10*ROW('Water Data'!I164)))</f>
        <v/>
      </c>
      <c r="CJ170" s="281" t="str">
        <f ca="true">+IF(OFFSET('Water Data'!$I$29,0,10*ROW('Water Data'!I164))="","",OFFSET('Water Data'!$I$29,0,10*ROW('Water Data'!I164)))</f>
        <v/>
      </c>
      <c r="CK170" s="281" t="str">
        <f ca="true">+IF(OFFSET('Sanitation Data'!$D$28,0,10*ROW('Sanitation Data'!D164))="","",OFFSET('Sanitation Data'!$D$28,0,10*ROW('Sanitation Data'!D164)))</f>
        <v/>
      </c>
      <c r="CL170" s="281" t="str">
        <f ca="true">+IF(OFFSET('Sanitation Data'!$D$29,0,10*ROW('Sanitation Data'!D164))="","",OFFSET('Sanitation Data'!$D$29,0,10*ROW('Sanitation Data'!D164)))</f>
        <v/>
      </c>
      <c r="CM170" s="281" t="str">
        <f ca="true">+IF(OFFSET('Sanitation Data'!$D$30,0,10*ROW('Sanitation Data'!D164))="","",OFFSET('Sanitation Data'!$D$30,0,10*ROW('Sanitation Data'!D164)))</f>
        <v/>
      </c>
      <c r="CN170" s="281" t="str">
        <f ca="true">+IF(OFFSET('Sanitation Data'!$D$31,0,10*ROW('Sanitation Data'!D164))="","",OFFSET('Sanitation Data'!$D$31,0,10*ROW('Sanitation Data'!D164)))</f>
        <v/>
      </c>
      <c r="CO170" s="281" t="str">
        <f ca="true">+IF(OFFSET('Sanitation Data'!$D$32,0,10*ROW('Sanitation Data'!D164))="","",OFFSET('Sanitation Data'!$D$32,0,10*ROW('Sanitation Data'!D164)))</f>
        <v/>
      </c>
      <c r="CP170" s="281" t="str">
        <f ca="true">+IF(OFFSET('Sanitation Data'!$E$28,0,10*ROW('Sanitation Data'!E164))="","",OFFSET('Sanitation Data'!$E$28,0,10*ROW('Sanitation Data'!E164)))</f>
        <v/>
      </c>
      <c r="CQ170" s="281" t="str">
        <f ca="true">+IF(OFFSET('Sanitation Data'!$E$29,0,10*ROW('Sanitation Data'!E164))="","",OFFSET('Sanitation Data'!$E$29,0,10*ROW('Sanitation Data'!E164)))</f>
        <v/>
      </c>
      <c r="CR170" s="281" t="str">
        <f ca="true">+IF(OFFSET('Sanitation Data'!$E$30,0,10*ROW('Sanitation Data'!E164))="","",OFFSET('Sanitation Data'!$E$30,0,10*ROW('Sanitation Data'!E164)))</f>
        <v/>
      </c>
      <c r="CS170" s="281" t="str">
        <f ca="true">+IF(OFFSET('Sanitation Data'!$E$31,0,10*ROW('Sanitation Data'!E164))="","",OFFSET('Sanitation Data'!$E$31,0,10*ROW('Sanitation Data'!E164)))</f>
        <v/>
      </c>
      <c r="CT170" s="281" t="str">
        <f ca="true">+IF(OFFSET('Sanitation Data'!$E$32,0,10*ROW('Sanitation Data'!E164))="","",OFFSET('Sanitation Data'!$E$32,0,10*ROW('Sanitation Data'!E164)))</f>
        <v/>
      </c>
      <c r="CU170" s="281" t="str">
        <f ca="true">+IF(OFFSET('Sanitation Data'!$F$28,0,10*ROW('Sanitation Data'!F164))="","",OFFSET('Sanitation Data'!$F$28,0,10*ROW('Sanitation Data'!F164)))</f>
        <v/>
      </c>
      <c r="CV170" s="281" t="str">
        <f ca="true">+IF(OFFSET('Sanitation Data'!$F$29,0,10*ROW('Sanitation Data'!F164))="","",OFFSET('Sanitation Data'!$F$29,0,10*ROW('Sanitation Data'!F164)))</f>
        <v/>
      </c>
      <c r="CW170" s="281" t="str">
        <f ca="true">+IF(OFFSET('Sanitation Data'!$F$30,0,10*ROW('Sanitation Data'!F164))="","",OFFSET('Sanitation Data'!$F$30,0,10*ROW('Sanitation Data'!F164)))</f>
        <v/>
      </c>
      <c r="CX170" s="281" t="str">
        <f ca="true">+IF(OFFSET('Sanitation Data'!$F$31,0,10*ROW('Sanitation Data'!F164))="","",OFFSET('Sanitation Data'!$F$31,0,10*ROW('Sanitation Data'!F164)))</f>
        <v/>
      </c>
      <c r="CY170" s="281" t="str">
        <f ca="true">+IF(OFFSET('Sanitation Data'!$F$32,0,10*ROW('Sanitation Data'!F164))="","",OFFSET('Sanitation Data'!$F$32,0,10*ROW('Sanitation Data'!F164)))</f>
        <v/>
      </c>
      <c r="CZ170" s="281" t="str">
        <f ca="true">+IF(OFFSET('Sanitation Data'!$G$28,0,10*ROW('Sanitation Data'!G164))="","",OFFSET('Sanitation Data'!$G$28,0,10*ROW('Sanitation Data'!G164)))</f>
        <v/>
      </c>
      <c r="DA170" s="281" t="str">
        <f ca="true">+IF(OFFSET('Sanitation Data'!$G$29,0,10*ROW('Sanitation Data'!G164))="","",OFFSET('Sanitation Data'!$G$29,0,10*ROW('Sanitation Data'!G164)))</f>
        <v/>
      </c>
      <c r="DB170" s="281" t="str">
        <f ca="true">+IF(OFFSET('Sanitation Data'!$G$30,0,10*ROW('Sanitation Data'!G164))="","",OFFSET('Sanitation Data'!$G$30,0,10*ROW('Sanitation Data'!G164)))</f>
        <v/>
      </c>
      <c r="DC170" s="281" t="str">
        <f ca="true">+IF(OFFSET('Sanitation Data'!$G$31,0,10*ROW('Sanitation Data'!G164))="","",OFFSET('Sanitation Data'!$G$31,0,10*ROW('Sanitation Data'!G164)))</f>
        <v/>
      </c>
      <c r="DD170" s="281" t="str">
        <f ca="true">+IF(OFFSET('Sanitation Data'!$G$32,0,10*ROW('Sanitation Data'!G164))="","",OFFSET('Sanitation Data'!$G$32,0,10*ROW('Sanitation Data'!G164)))</f>
        <v/>
      </c>
      <c r="DE170" s="281" t="str">
        <f ca="true">+IF(OFFSET('Sanitation Data'!$H$28,0,10*ROW('Sanitation Data'!H164))="","",OFFSET('Sanitation Data'!$H$28,0,10*ROW('Sanitation Data'!H164)))</f>
        <v/>
      </c>
      <c r="DF170" s="281" t="str">
        <f ca="true">+IF(OFFSET('Sanitation Data'!$H$29,0,10*ROW('Sanitation Data'!H164))="","",OFFSET('Sanitation Data'!$H$29,0,10*ROW('Sanitation Data'!H164)))</f>
        <v/>
      </c>
      <c r="DG170" s="281" t="str">
        <f ca="true">+IF(OFFSET('Sanitation Data'!$H$30,0,10*ROW('Sanitation Data'!H164))="","",OFFSET('Sanitation Data'!$H$30,0,10*ROW('Sanitation Data'!H164)))</f>
        <v/>
      </c>
      <c r="DH170" s="281" t="str">
        <f ca="true">+IF(OFFSET('Sanitation Data'!$H$31,0,10*ROW('Sanitation Data'!H164))="","",OFFSET('Sanitation Data'!$H$31,0,10*ROW('Sanitation Data'!H164)))</f>
        <v/>
      </c>
      <c r="DI170" s="281" t="str">
        <f ca="true">+IF(OFFSET('Sanitation Data'!$H$32,0,10*ROW('Sanitation Data'!H164))="","",OFFSET('Sanitation Data'!$H$32,0,10*ROW('Sanitation Data'!H164)))</f>
        <v/>
      </c>
      <c r="DJ170" s="281" t="str">
        <f ca="true">+IF(OFFSET('Sanitation Data'!$I$28,0,10*ROW('Sanitation Data'!I164))="","",OFFSET('Sanitation Data'!$I$28,0,10*ROW('Sanitation Data'!I164)))</f>
        <v/>
      </c>
      <c r="DK170" s="281" t="str">
        <f ca="true">+IF(OFFSET('Sanitation Data'!$I$29,0,10*ROW('Sanitation Data'!I164))="","",OFFSET('Sanitation Data'!$I$29,0,10*ROW('Sanitation Data'!I164)))</f>
        <v/>
      </c>
      <c r="DL170" s="281" t="str">
        <f ca="true">+IF(OFFSET('Sanitation Data'!$I$30,0,10*ROW('Sanitation Data'!I164))="","",OFFSET('Sanitation Data'!$I$30,0,10*ROW('Sanitation Data'!I164)))</f>
        <v/>
      </c>
      <c r="DM170" s="281" t="str">
        <f ca="true">+IF(OFFSET('Sanitation Data'!$I$31,0,10*ROW('Sanitation Data'!I164))="","",OFFSET('Sanitation Data'!$I$31,0,10*ROW('Sanitation Data'!I164)))</f>
        <v/>
      </c>
      <c r="DN170" s="281" t="str">
        <f ca="true">+IF(OFFSET('Sanitation Data'!$I$32,0,10*ROW('Sanitation Data'!I164))="","",OFFSET('Sanitation Data'!$I$32,0,10*ROW('Sanitation Data'!I164)))</f>
        <v/>
      </c>
      <c r="DO170" s="281" t="str">
        <f ca="true">+IF(OFFSET('Hygiene Data'!$D$11,0,10*ROW('Hygiene Data'!D164))="","",OFFSET('Hygiene Data'!$D$11,0,10*ROW('Hygiene Data'!D164)))</f>
        <v/>
      </c>
      <c r="DP170" s="281" t="str">
        <f ca="true">+IF(OFFSET('Hygiene Data'!$D$12,0,10*ROW('Hygiene Data'!D164))="","",OFFSET('Hygiene Data'!$D$12,0,10*ROW('Hygiene Data'!D164)))</f>
        <v/>
      </c>
      <c r="DQ170" s="281" t="str">
        <f ca="true">+IF(OFFSET('Hygiene Data'!$D$13,0,10*ROW('Hygiene Data'!D164))="","",OFFSET('Hygiene Data'!$D$13,0,10*ROW('Hygiene Data'!D164)))</f>
        <v/>
      </c>
      <c r="DR170" s="281" t="str">
        <f ca="true">+IF(OFFSET('Hygiene Data'!$E$11,0,10*ROW('Hygiene Data'!E164))="","",OFFSET('Hygiene Data'!$E$11,0,10*ROW('Hygiene Data'!E164)))</f>
        <v/>
      </c>
      <c r="DS170" s="281" t="str">
        <f ca="true">+IF(OFFSET('Hygiene Data'!$E$12,0,10*ROW('Hygiene Data'!E164))="","",OFFSET('Hygiene Data'!$E$12,0,10*ROW('Hygiene Data'!E164)))</f>
        <v/>
      </c>
      <c r="DT170" s="281" t="str">
        <f ca="true">+IF(OFFSET('Hygiene Data'!$E$13,0,10*ROW('Hygiene Data'!E164))="","",OFFSET('Hygiene Data'!$E$13,0,10*ROW('Hygiene Data'!E164)))</f>
        <v/>
      </c>
      <c r="DU170" s="281" t="str">
        <f ca="true">+IF(OFFSET('Hygiene Data'!$F$11,0,10*ROW('Hygiene Data'!F164))="","",OFFSET('Hygiene Data'!$F$11,0,10*ROW('Hygiene Data'!F164)))</f>
        <v/>
      </c>
      <c r="DV170" s="281" t="str">
        <f ca="true">+IF(OFFSET('Hygiene Data'!$F$12,0,10*ROW('Hygiene Data'!F164))="","",OFFSET('Hygiene Data'!$F$12,0,10*ROW('Hygiene Data'!F164)))</f>
        <v/>
      </c>
      <c r="DW170" s="281" t="str">
        <f ca="true">+IF(OFFSET('Hygiene Data'!$F$13,0,10*ROW('Hygiene Data'!F164))="","",OFFSET('Hygiene Data'!$F$13,0,10*ROW('Hygiene Data'!F164)))</f>
        <v/>
      </c>
      <c r="DX170" s="281" t="str">
        <f ca="true">+IF(OFFSET('Hygiene Data'!$G$11,0,10*ROW('Hygiene Data'!G164))="","",OFFSET('Hygiene Data'!$G$11,0,10*ROW('Hygiene Data'!G164)))</f>
        <v/>
      </c>
      <c r="DY170" s="281" t="str">
        <f ca="true">+IF(OFFSET('Hygiene Data'!$G$12,0,10*ROW('Hygiene Data'!G164))="","",OFFSET('Hygiene Data'!$G$12,0,10*ROW('Hygiene Data'!G164)))</f>
        <v/>
      </c>
      <c r="DZ170" s="281" t="str">
        <f ca="true">+IF(OFFSET('Hygiene Data'!$G$13,0,10*ROW('Hygiene Data'!G164))="","",OFFSET('Hygiene Data'!$G$13,0,10*ROW('Hygiene Data'!G164)))</f>
        <v/>
      </c>
      <c r="EA170" s="281" t="str">
        <f ca="true">+IF(OFFSET('Hygiene Data'!$H$11,0,10*ROW('Hygiene Data'!H164))="","",OFFSET('Hygiene Data'!$H$11,0,10*ROW('Hygiene Data'!H164)))</f>
        <v/>
      </c>
      <c r="EB170" s="281" t="str">
        <f ca="true">+IF(OFFSET('Hygiene Data'!$H$12,0,10*ROW('Hygiene Data'!H164))="","",OFFSET('Hygiene Data'!$H$12,0,10*ROW('Hygiene Data'!H164)))</f>
        <v/>
      </c>
      <c r="EC170" s="281" t="str">
        <f ca="true">+IF(OFFSET('Hygiene Data'!$H$13,0,10*ROW('Hygiene Data'!H164))="","",OFFSET('Hygiene Data'!$H$13,0,10*ROW('Hygiene Data'!H164)))</f>
        <v/>
      </c>
      <c r="ED170" s="281" t="str">
        <f ca="true">+IF(OFFSET('Hygiene Data'!$I$11,0,10*ROW('Hygiene Data'!I164))="","",OFFSET('Hygiene Data'!$I$11,0,10*ROW('Hygiene Data'!I164)))</f>
        <v/>
      </c>
      <c r="EE170" s="281" t="str">
        <f ca="true">+IF(OFFSET('Hygiene Data'!$I$12,0,10*ROW('Hygiene Data'!I164))="","",OFFSET('Hygiene Data'!$I$12,0,10*ROW('Hygiene Data'!I164)))</f>
        <v/>
      </c>
      <c r="EF170" s="281"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7"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1"/>
      <c r="BS171" s="281" t="str">
        <f ca="true">+IF(OFFSET('Water Data'!$D$27,0,10*ROW('Water Data'!D165))="","",OFFSET('Water Data'!$D$27,0,10*ROW('Water Data'!D165)))</f>
        <v/>
      </c>
      <c r="BT171" s="281" t="str">
        <f ca="true">+IF(OFFSET('Water Data'!$D$28,0,10*ROW('Water Data'!D165))="","",OFFSET('Water Data'!$D$28,0,10*ROW('Water Data'!D165)))</f>
        <v/>
      </c>
      <c r="BU171" s="281" t="str">
        <f ca="true">+IF(OFFSET('Water Data'!$D$29,0,10*ROW('Water Data'!D165))="","",OFFSET('Water Data'!$D$29,0,10*ROW('Water Data'!D165)))</f>
        <v/>
      </c>
      <c r="BV171" s="281" t="str">
        <f ca="true">+IF(OFFSET('Water Data'!$E$27,0,10*ROW('Water Data'!E165))="","",OFFSET('Water Data'!$E$27,0,10*ROW('Water Data'!E165)))</f>
        <v/>
      </c>
      <c r="BW171" s="281" t="str">
        <f ca="true">+IF(OFFSET('Water Data'!$E$28,0,10*ROW('Water Data'!E165))="","",OFFSET('Water Data'!$E$28,0,10*ROW('Water Data'!E165)))</f>
        <v/>
      </c>
      <c r="BX171" s="281" t="str">
        <f ca="true">+IF(OFFSET('Water Data'!$E$29,0,10*ROW('Water Data'!E165))="","",OFFSET('Water Data'!$E$29,0,10*ROW('Water Data'!E165)))</f>
        <v/>
      </c>
      <c r="BY171" s="281" t="str">
        <f ca="true">+IF(OFFSET('Water Data'!$F$27,0,10*ROW('Water Data'!F165))="","",OFFSET('Water Data'!$F$27,0,10*ROW('Water Data'!F165)))</f>
        <v/>
      </c>
      <c r="BZ171" s="281" t="str">
        <f ca="true">+IF(OFFSET('Water Data'!$F$28,0,10*ROW('Water Data'!F165))="","",OFFSET('Water Data'!$F$28,0,10*ROW('Water Data'!F165)))</f>
        <v/>
      </c>
      <c r="CA171" s="281" t="str">
        <f ca="true">+IF(OFFSET('Water Data'!$F$29,0,10*ROW('Water Data'!F165))="","",OFFSET('Water Data'!$F$29,0,10*ROW('Water Data'!F165)))</f>
        <v/>
      </c>
      <c r="CB171" s="281" t="str">
        <f ca="true">+IF(OFFSET('Water Data'!$G$27,0,10*ROW('Water Data'!G165))="","",OFFSET('Water Data'!$G$27,0,10*ROW('Water Data'!G165)))</f>
        <v/>
      </c>
      <c r="CC171" s="281" t="str">
        <f ca="true">+IF(OFFSET('Water Data'!$G$28,0,10*ROW('Water Data'!G165))="","",OFFSET('Water Data'!$G$28,0,10*ROW('Water Data'!G165)))</f>
        <v/>
      </c>
      <c r="CD171" s="281" t="str">
        <f ca="true">+IF(OFFSET('Water Data'!$G$29,0,10*ROW('Water Data'!G165))="","",OFFSET('Water Data'!$G$29,0,10*ROW('Water Data'!G165)))</f>
        <v/>
      </c>
      <c r="CE171" s="281" t="str">
        <f ca="true">+IF(OFFSET('Water Data'!$H$27,0,10*ROW('Water Data'!H165))="","",OFFSET('Water Data'!$H$27,0,10*ROW('Water Data'!H165)))</f>
        <v/>
      </c>
      <c r="CF171" s="281" t="str">
        <f ca="true">+IF(OFFSET('Water Data'!$H$28,0,10*ROW('Water Data'!H165))="","",OFFSET('Water Data'!$H$28,0,10*ROW('Water Data'!H165)))</f>
        <v/>
      </c>
      <c r="CG171" s="281" t="str">
        <f ca="true">+IF(OFFSET('Water Data'!$H$29,0,10*ROW('Water Data'!H165))="","",OFFSET('Water Data'!$H$29,0,10*ROW('Water Data'!H165)))</f>
        <v/>
      </c>
      <c r="CH171" s="281" t="str">
        <f ca="true">+IF(OFFSET('Water Data'!$I$27,0,10*ROW('Water Data'!I165))="","",OFFSET('Water Data'!$I$27,0,10*ROW('Water Data'!I165)))</f>
        <v/>
      </c>
      <c r="CI171" s="281" t="str">
        <f ca="true">+IF(OFFSET('Water Data'!$I$28,0,10*ROW('Water Data'!I165))="","",OFFSET('Water Data'!$I$28,0,10*ROW('Water Data'!I165)))</f>
        <v/>
      </c>
      <c r="CJ171" s="281" t="str">
        <f ca="true">+IF(OFFSET('Water Data'!$I$29,0,10*ROW('Water Data'!I165))="","",OFFSET('Water Data'!$I$29,0,10*ROW('Water Data'!I165)))</f>
        <v/>
      </c>
      <c r="CK171" s="281" t="str">
        <f ca="true">+IF(OFFSET('Sanitation Data'!$D$28,0,10*ROW('Sanitation Data'!D165))="","",OFFSET('Sanitation Data'!$D$28,0,10*ROW('Sanitation Data'!D165)))</f>
        <v/>
      </c>
      <c r="CL171" s="281" t="str">
        <f ca="true">+IF(OFFSET('Sanitation Data'!$D$29,0,10*ROW('Sanitation Data'!D165))="","",OFFSET('Sanitation Data'!$D$29,0,10*ROW('Sanitation Data'!D165)))</f>
        <v/>
      </c>
      <c r="CM171" s="281" t="str">
        <f ca="true">+IF(OFFSET('Sanitation Data'!$D$30,0,10*ROW('Sanitation Data'!D165))="","",OFFSET('Sanitation Data'!$D$30,0,10*ROW('Sanitation Data'!D165)))</f>
        <v/>
      </c>
      <c r="CN171" s="281" t="str">
        <f ca="true">+IF(OFFSET('Sanitation Data'!$D$31,0,10*ROW('Sanitation Data'!D165))="","",OFFSET('Sanitation Data'!$D$31,0,10*ROW('Sanitation Data'!D165)))</f>
        <v/>
      </c>
      <c r="CO171" s="281" t="str">
        <f ca="true">+IF(OFFSET('Sanitation Data'!$D$32,0,10*ROW('Sanitation Data'!D165))="","",OFFSET('Sanitation Data'!$D$32,0,10*ROW('Sanitation Data'!D165)))</f>
        <v/>
      </c>
      <c r="CP171" s="281" t="str">
        <f ca="true">+IF(OFFSET('Sanitation Data'!$E$28,0,10*ROW('Sanitation Data'!E165))="","",OFFSET('Sanitation Data'!$E$28,0,10*ROW('Sanitation Data'!E165)))</f>
        <v/>
      </c>
      <c r="CQ171" s="281" t="str">
        <f ca="true">+IF(OFFSET('Sanitation Data'!$E$29,0,10*ROW('Sanitation Data'!E165))="","",OFFSET('Sanitation Data'!$E$29,0,10*ROW('Sanitation Data'!E165)))</f>
        <v/>
      </c>
      <c r="CR171" s="281" t="str">
        <f ca="true">+IF(OFFSET('Sanitation Data'!$E$30,0,10*ROW('Sanitation Data'!E165))="","",OFFSET('Sanitation Data'!$E$30,0,10*ROW('Sanitation Data'!E165)))</f>
        <v/>
      </c>
      <c r="CS171" s="281" t="str">
        <f ca="true">+IF(OFFSET('Sanitation Data'!$E$31,0,10*ROW('Sanitation Data'!E165))="","",OFFSET('Sanitation Data'!$E$31,0,10*ROW('Sanitation Data'!E165)))</f>
        <v/>
      </c>
      <c r="CT171" s="281" t="str">
        <f ca="true">+IF(OFFSET('Sanitation Data'!$E$32,0,10*ROW('Sanitation Data'!E165))="","",OFFSET('Sanitation Data'!$E$32,0,10*ROW('Sanitation Data'!E165)))</f>
        <v/>
      </c>
      <c r="CU171" s="281" t="str">
        <f ca="true">+IF(OFFSET('Sanitation Data'!$F$28,0,10*ROW('Sanitation Data'!F165))="","",OFFSET('Sanitation Data'!$F$28,0,10*ROW('Sanitation Data'!F165)))</f>
        <v/>
      </c>
      <c r="CV171" s="281" t="str">
        <f ca="true">+IF(OFFSET('Sanitation Data'!$F$29,0,10*ROW('Sanitation Data'!F165))="","",OFFSET('Sanitation Data'!$F$29,0,10*ROW('Sanitation Data'!F165)))</f>
        <v/>
      </c>
      <c r="CW171" s="281" t="str">
        <f ca="true">+IF(OFFSET('Sanitation Data'!$F$30,0,10*ROW('Sanitation Data'!F165))="","",OFFSET('Sanitation Data'!$F$30,0,10*ROW('Sanitation Data'!F165)))</f>
        <v/>
      </c>
      <c r="CX171" s="281" t="str">
        <f ca="true">+IF(OFFSET('Sanitation Data'!$F$31,0,10*ROW('Sanitation Data'!F165))="","",OFFSET('Sanitation Data'!$F$31,0,10*ROW('Sanitation Data'!F165)))</f>
        <v/>
      </c>
      <c r="CY171" s="281" t="str">
        <f ca="true">+IF(OFFSET('Sanitation Data'!$F$32,0,10*ROW('Sanitation Data'!F165))="","",OFFSET('Sanitation Data'!$F$32,0,10*ROW('Sanitation Data'!F165)))</f>
        <v/>
      </c>
      <c r="CZ171" s="281" t="str">
        <f ca="true">+IF(OFFSET('Sanitation Data'!$G$28,0,10*ROW('Sanitation Data'!G165))="","",OFFSET('Sanitation Data'!$G$28,0,10*ROW('Sanitation Data'!G165)))</f>
        <v/>
      </c>
      <c r="DA171" s="281" t="str">
        <f ca="true">+IF(OFFSET('Sanitation Data'!$G$29,0,10*ROW('Sanitation Data'!G165))="","",OFFSET('Sanitation Data'!$G$29,0,10*ROW('Sanitation Data'!G165)))</f>
        <v/>
      </c>
      <c r="DB171" s="281" t="str">
        <f ca="true">+IF(OFFSET('Sanitation Data'!$G$30,0,10*ROW('Sanitation Data'!G165))="","",OFFSET('Sanitation Data'!$G$30,0,10*ROW('Sanitation Data'!G165)))</f>
        <v/>
      </c>
      <c r="DC171" s="281" t="str">
        <f ca="true">+IF(OFFSET('Sanitation Data'!$G$31,0,10*ROW('Sanitation Data'!G165))="","",OFFSET('Sanitation Data'!$G$31,0,10*ROW('Sanitation Data'!G165)))</f>
        <v/>
      </c>
      <c r="DD171" s="281" t="str">
        <f ca="true">+IF(OFFSET('Sanitation Data'!$G$32,0,10*ROW('Sanitation Data'!G165))="","",OFFSET('Sanitation Data'!$G$32,0,10*ROW('Sanitation Data'!G165)))</f>
        <v/>
      </c>
      <c r="DE171" s="281" t="str">
        <f ca="true">+IF(OFFSET('Sanitation Data'!$H$28,0,10*ROW('Sanitation Data'!H165))="","",OFFSET('Sanitation Data'!$H$28,0,10*ROW('Sanitation Data'!H165)))</f>
        <v/>
      </c>
      <c r="DF171" s="281" t="str">
        <f ca="true">+IF(OFFSET('Sanitation Data'!$H$29,0,10*ROW('Sanitation Data'!H165))="","",OFFSET('Sanitation Data'!$H$29,0,10*ROW('Sanitation Data'!H165)))</f>
        <v/>
      </c>
      <c r="DG171" s="281" t="str">
        <f ca="true">+IF(OFFSET('Sanitation Data'!$H$30,0,10*ROW('Sanitation Data'!H165))="","",OFFSET('Sanitation Data'!$H$30,0,10*ROW('Sanitation Data'!H165)))</f>
        <v/>
      </c>
      <c r="DH171" s="281" t="str">
        <f ca="true">+IF(OFFSET('Sanitation Data'!$H$31,0,10*ROW('Sanitation Data'!H165))="","",OFFSET('Sanitation Data'!$H$31,0,10*ROW('Sanitation Data'!H165)))</f>
        <v/>
      </c>
      <c r="DI171" s="281" t="str">
        <f ca="true">+IF(OFFSET('Sanitation Data'!$H$32,0,10*ROW('Sanitation Data'!H165))="","",OFFSET('Sanitation Data'!$H$32,0,10*ROW('Sanitation Data'!H165)))</f>
        <v/>
      </c>
      <c r="DJ171" s="281" t="str">
        <f ca="true">+IF(OFFSET('Sanitation Data'!$I$28,0,10*ROW('Sanitation Data'!I165))="","",OFFSET('Sanitation Data'!$I$28,0,10*ROW('Sanitation Data'!I165)))</f>
        <v/>
      </c>
      <c r="DK171" s="281" t="str">
        <f ca="true">+IF(OFFSET('Sanitation Data'!$I$29,0,10*ROW('Sanitation Data'!I165))="","",OFFSET('Sanitation Data'!$I$29,0,10*ROW('Sanitation Data'!I165)))</f>
        <v/>
      </c>
      <c r="DL171" s="281" t="str">
        <f ca="true">+IF(OFFSET('Sanitation Data'!$I$30,0,10*ROW('Sanitation Data'!I165))="","",OFFSET('Sanitation Data'!$I$30,0,10*ROW('Sanitation Data'!I165)))</f>
        <v/>
      </c>
      <c r="DM171" s="281" t="str">
        <f ca="true">+IF(OFFSET('Sanitation Data'!$I$31,0,10*ROW('Sanitation Data'!I165))="","",OFFSET('Sanitation Data'!$I$31,0,10*ROW('Sanitation Data'!I165)))</f>
        <v/>
      </c>
      <c r="DN171" s="281" t="str">
        <f ca="true">+IF(OFFSET('Sanitation Data'!$I$32,0,10*ROW('Sanitation Data'!I165))="","",OFFSET('Sanitation Data'!$I$32,0,10*ROW('Sanitation Data'!I165)))</f>
        <v/>
      </c>
      <c r="DO171" s="281" t="str">
        <f ca="true">+IF(OFFSET('Hygiene Data'!$D$11,0,10*ROW('Hygiene Data'!D165))="","",OFFSET('Hygiene Data'!$D$11,0,10*ROW('Hygiene Data'!D165)))</f>
        <v/>
      </c>
      <c r="DP171" s="281" t="str">
        <f ca="true">+IF(OFFSET('Hygiene Data'!$D$12,0,10*ROW('Hygiene Data'!D165))="","",OFFSET('Hygiene Data'!$D$12,0,10*ROW('Hygiene Data'!D165)))</f>
        <v/>
      </c>
      <c r="DQ171" s="281" t="str">
        <f ca="true">+IF(OFFSET('Hygiene Data'!$D$13,0,10*ROW('Hygiene Data'!D165))="","",OFFSET('Hygiene Data'!$D$13,0,10*ROW('Hygiene Data'!D165)))</f>
        <v/>
      </c>
      <c r="DR171" s="281" t="str">
        <f ca="true">+IF(OFFSET('Hygiene Data'!$E$11,0,10*ROW('Hygiene Data'!E165))="","",OFFSET('Hygiene Data'!$E$11,0,10*ROW('Hygiene Data'!E165)))</f>
        <v/>
      </c>
      <c r="DS171" s="281" t="str">
        <f ca="true">+IF(OFFSET('Hygiene Data'!$E$12,0,10*ROW('Hygiene Data'!E165))="","",OFFSET('Hygiene Data'!$E$12,0,10*ROW('Hygiene Data'!E165)))</f>
        <v/>
      </c>
      <c r="DT171" s="281" t="str">
        <f ca="true">+IF(OFFSET('Hygiene Data'!$E$13,0,10*ROW('Hygiene Data'!E165))="","",OFFSET('Hygiene Data'!$E$13,0,10*ROW('Hygiene Data'!E165)))</f>
        <v/>
      </c>
      <c r="DU171" s="281" t="str">
        <f ca="true">+IF(OFFSET('Hygiene Data'!$F$11,0,10*ROW('Hygiene Data'!F165))="","",OFFSET('Hygiene Data'!$F$11,0,10*ROW('Hygiene Data'!F165)))</f>
        <v/>
      </c>
      <c r="DV171" s="281" t="str">
        <f ca="true">+IF(OFFSET('Hygiene Data'!$F$12,0,10*ROW('Hygiene Data'!F165))="","",OFFSET('Hygiene Data'!$F$12,0,10*ROW('Hygiene Data'!F165)))</f>
        <v/>
      </c>
      <c r="DW171" s="281" t="str">
        <f ca="true">+IF(OFFSET('Hygiene Data'!$F$13,0,10*ROW('Hygiene Data'!F165))="","",OFFSET('Hygiene Data'!$F$13,0,10*ROW('Hygiene Data'!F165)))</f>
        <v/>
      </c>
      <c r="DX171" s="281" t="str">
        <f ca="true">+IF(OFFSET('Hygiene Data'!$G$11,0,10*ROW('Hygiene Data'!G165))="","",OFFSET('Hygiene Data'!$G$11,0,10*ROW('Hygiene Data'!G165)))</f>
        <v/>
      </c>
      <c r="DY171" s="281" t="str">
        <f ca="true">+IF(OFFSET('Hygiene Data'!$G$12,0,10*ROW('Hygiene Data'!G165))="","",OFFSET('Hygiene Data'!$G$12,0,10*ROW('Hygiene Data'!G165)))</f>
        <v/>
      </c>
      <c r="DZ171" s="281" t="str">
        <f ca="true">+IF(OFFSET('Hygiene Data'!$G$13,0,10*ROW('Hygiene Data'!G165))="","",OFFSET('Hygiene Data'!$G$13,0,10*ROW('Hygiene Data'!G165)))</f>
        <v/>
      </c>
      <c r="EA171" s="281" t="str">
        <f ca="true">+IF(OFFSET('Hygiene Data'!$H$11,0,10*ROW('Hygiene Data'!H165))="","",OFFSET('Hygiene Data'!$H$11,0,10*ROW('Hygiene Data'!H165)))</f>
        <v/>
      </c>
      <c r="EB171" s="281" t="str">
        <f ca="true">+IF(OFFSET('Hygiene Data'!$H$12,0,10*ROW('Hygiene Data'!H165))="","",OFFSET('Hygiene Data'!$H$12,0,10*ROW('Hygiene Data'!H165)))</f>
        <v/>
      </c>
      <c r="EC171" s="281" t="str">
        <f ca="true">+IF(OFFSET('Hygiene Data'!$H$13,0,10*ROW('Hygiene Data'!H165))="","",OFFSET('Hygiene Data'!$H$13,0,10*ROW('Hygiene Data'!H165)))</f>
        <v/>
      </c>
      <c r="ED171" s="281" t="str">
        <f ca="true">+IF(OFFSET('Hygiene Data'!$I$11,0,10*ROW('Hygiene Data'!I165))="","",OFFSET('Hygiene Data'!$I$11,0,10*ROW('Hygiene Data'!I165)))</f>
        <v/>
      </c>
      <c r="EE171" s="281" t="str">
        <f ca="true">+IF(OFFSET('Hygiene Data'!$I$12,0,10*ROW('Hygiene Data'!I165))="","",OFFSET('Hygiene Data'!$I$12,0,10*ROW('Hygiene Data'!I165)))</f>
        <v/>
      </c>
      <c r="EF171" s="281"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7"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1"/>
      <c r="BS172" s="281" t="str">
        <f ca="true">+IF(OFFSET('Water Data'!$D$27,0,10*ROW('Water Data'!D166))="","",OFFSET('Water Data'!$D$27,0,10*ROW('Water Data'!D166)))</f>
        <v/>
      </c>
      <c r="BT172" s="281" t="str">
        <f ca="true">+IF(OFFSET('Water Data'!$D$28,0,10*ROW('Water Data'!D166))="","",OFFSET('Water Data'!$D$28,0,10*ROW('Water Data'!D166)))</f>
        <v/>
      </c>
      <c r="BU172" s="281" t="str">
        <f ca="true">+IF(OFFSET('Water Data'!$D$29,0,10*ROW('Water Data'!D166))="","",OFFSET('Water Data'!$D$29,0,10*ROW('Water Data'!D166)))</f>
        <v/>
      </c>
      <c r="BV172" s="281" t="str">
        <f ca="true">+IF(OFFSET('Water Data'!$E$27,0,10*ROW('Water Data'!E166))="","",OFFSET('Water Data'!$E$27,0,10*ROW('Water Data'!E166)))</f>
        <v/>
      </c>
      <c r="BW172" s="281" t="str">
        <f ca="true">+IF(OFFSET('Water Data'!$E$28,0,10*ROW('Water Data'!E166))="","",OFFSET('Water Data'!$E$28,0,10*ROW('Water Data'!E166)))</f>
        <v/>
      </c>
      <c r="BX172" s="281" t="str">
        <f ca="true">+IF(OFFSET('Water Data'!$E$29,0,10*ROW('Water Data'!E166))="","",OFFSET('Water Data'!$E$29,0,10*ROW('Water Data'!E166)))</f>
        <v/>
      </c>
      <c r="BY172" s="281" t="str">
        <f ca="true">+IF(OFFSET('Water Data'!$F$27,0,10*ROW('Water Data'!F166))="","",OFFSET('Water Data'!$F$27,0,10*ROW('Water Data'!F166)))</f>
        <v/>
      </c>
      <c r="BZ172" s="281" t="str">
        <f ca="true">+IF(OFFSET('Water Data'!$F$28,0,10*ROW('Water Data'!F166))="","",OFFSET('Water Data'!$F$28,0,10*ROW('Water Data'!F166)))</f>
        <v/>
      </c>
      <c r="CA172" s="281" t="str">
        <f ca="true">+IF(OFFSET('Water Data'!$F$29,0,10*ROW('Water Data'!F166))="","",OFFSET('Water Data'!$F$29,0,10*ROW('Water Data'!F166)))</f>
        <v/>
      </c>
      <c r="CB172" s="281" t="str">
        <f ca="true">+IF(OFFSET('Water Data'!$G$27,0,10*ROW('Water Data'!G166))="","",OFFSET('Water Data'!$G$27,0,10*ROW('Water Data'!G166)))</f>
        <v/>
      </c>
      <c r="CC172" s="281" t="str">
        <f ca="true">+IF(OFFSET('Water Data'!$G$28,0,10*ROW('Water Data'!G166))="","",OFFSET('Water Data'!$G$28,0,10*ROW('Water Data'!G166)))</f>
        <v/>
      </c>
      <c r="CD172" s="281" t="str">
        <f ca="true">+IF(OFFSET('Water Data'!$G$29,0,10*ROW('Water Data'!G166))="","",OFFSET('Water Data'!$G$29,0,10*ROW('Water Data'!G166)))</f>
        <v/>
      </c>
      <c r="CE172" s="281" t="str">
        <f ca="true">+IF(OFFSET('Water Data'!$H$27,0,10*ROW('Water Data'!H166))="","",OFFSET('Water Data'!$H$27,0,10*ROW('Water Data'!H166)))</f>
        <v/>
      </c>
      <c r="CF172" s="281" t="str">
        <f ca="true">+IF(OFFSET('Water Data'!$H$28,0,10*ROW('Water Data'!H166))="","",OFFSET('Water Data'!$H$28,0,10*ROW('Water Data'!H166)))</f>
        <v/>
      </c>
      <c r="CG172" s="281" t="str">
        <f ca="true">+IF(OFFSET('Water Data'!$H$29,0,10*ROW('Water Data'!H166))="","",OFFSET('Water Data'!$H$29,0,10*ROW('Water Data'!H166)))</f>
        <v/>
      </c>
      <c r="CH172" s="281" t="str">
        <f ca="true">+IF(OFFSET('Water Data'!$I$27,0,10*ROW('Water Data'!I166))="","",OFFSET('Water Data'!$I$27,0,10*ROW('Water Data'!I166)))</f>
        <v/>
      </c>
      <c r="CI172" s="281" t="str">
        <f ca="true">+IF(OFFSET('Water Data'!$I$28,0,10*ROW('Water Data'!I166))="","",OFFSET('Water Data'!$I$28,0,10*ROW('Water Data'!I166)))</f>
        <v/>
      </c>
      <c r="CJ172" s="281" t="str">
        <f ca="true">+IF(OFFSET('Water Data'!$I$29,0,10*ROW('Water Data'!I166))="","",OFFSET('Water Data'!$I$29,0,10*ROW('Water Data'!I166)))</f>
        <v/>
      </c>
      <c r="CK172" s="281" t="str">
        <f ca="true">+IF(OFFSET('Sanitation Data'!$D$28,0,10*ROW('Sanitation Data'!D166))="","",OFFSET('Sanitation Data'!$D$28,0,10*ROW('Sanitation Data'!D166)))</f>
        <v/>
      </c>
      <c r="CL172" s="281" t="str">
        <f ca="true">+IF(OFFSET('Sanitation Data'!$D$29,0,10*ROW('Sanitation Data'!D166))="","",OFFSET('Sanitation Data'!$D$29,0,10*ROW('Sanitation Data'!D166)))</f>
        <v/>
      </c>
      <c r="CM172" s="281" t="str">
        <f ca="true">+IF(OFFSET('Sanitation Data'!$D$30,0,10*ROW('Sanitation Data'!D166))="","",OFFSET('Sanitation Data'!$D$30,0,10*ROW('Sanitation Data'!D166)))</f>
        <v/>
      </c>
      <c r="CN172" s="281" t="str">
        <f ca="true">+IF(OFFSET('Sanitation Data'!$D$31,0,10*ROW('Sanitation Data'!D166))="","",OFFSET('Sanitation Data'!$D$31,0,10*ROW('Sanitation Data'!D166)))</f>
        <v/>
      </c>
      <c r="CO172" s="281" t="str">
        <f ca="true">+IF(OFFSET('Sanitation Data'!$D$32,0,10*ROW('Sanitation Data'!D166))="","",OFFSET('Sanitation Data'!$D$32,0,10*ROW('Sanitation Data'!D166)))</f>
        <v/>
      </c>
      <c r="CP172" s="281" t="str">
        <f ca="true">+IF(OFFSET('Sanitation Data'!$E$28,0,10*ROW('Sanitation Data'!E166))="","",OFFSET('Sanitation Data'!$E$28,0,10*ROW('Sanitation Data'!E166)))</f>
        <v/>
      </c>
      <c r="CQ172" s="281" t="str">
        <f ca="true">+IF(OFFSET('Sanitation Data'!$E$29,0,10*ROW('Sanitation Data'!E166))="","",OFFSET('Sanitation Data'!$E$29,0,10*ROW('Sanitation Data'!E166)))</f>
        <v/>
      </c>
      <c r="CR172" s="281" t="str">
        <f ca="true">+IF(OFFSET('Sanitation Data'!$E$30,0,10*ROW('Sanitation Data'!E166))="","",OFFSET('Sanitation Data'!$E$30,0,10*ROW('Sanitation Data'!E166)))</f>
        <v/>
      </c>
      <c r="CS172" s="281" t="str">
        <f ca="true">+IF(OFFSET('Sanitation Data'!$E$31,0,10*ROW('Sanitation Data'!E166))="","",OFFSET('Sanitation Data'!$E$31,0,10*ROW('Sanitation Data'!E166)))</f>
        <v/>
      </c>
      <c r="CT172" s="281" t="str">
        <f ca="true">+IF(OFFSET('Sanitation Data'!$E$32,0,10*ROW('Sanitation Data'!E166))="","",OFFSET('Sanitation Data'!$E$32,0,10*ROW('Sanitation Data'!E166)))</f>
        <v/>
      </c>
      <c r="CU172" s="281" t="str">
        <f ca="true">+IF(OFFSET('Sanitation Data'!$F$28,0,10*ROW('Sanitation Data'!F166))="","",OFFSET('Sanitation Data'!$F$28,0,10*ROW('Sanitation Data'!F166)))</f>
        <v/>
      </c>
      <c r="CV172" s="281" t="str">
        <f ca="true">+IF(OFFSET('Sanitation Data'!$F$29,0,10*ROW('Sanitation Data'!F166))="","",OFFSET('Sanitation Data'!$F$29,0,10*ROW('Sanitation Data'!F166)))</f>
        <v/>
      </c>
      <c r="CW172" s="281" t="str">
        <f ca="true">+IF(OFFSET('Sanitation Data'!$F$30,0,10*ROW('Sanitation Data'!F166))="","",OFFSET('Sanitation Data'!$F$30,0,10*ROW('Sanitation Data'!F166)))</f>
        <v/>
      </c>
      <c r="CX172" s="281" t="str">
        <f ca="true">+IF(OFFSET('Sanitation Data'!$F$31,0,10*ROW('Sanitation Data'!F166))="","",OFFSET('Sanitation Data'!$F$31,0,10*ROW('Sanitation Data'!F166)))</f>
        <v/>
      </c>
      <c r="CY172" s="281" t="str">
        <f ca="true">+IF(OFFSET('Sanitation Data'!$F$32,0,10*ROW('Sanitation Data'!F166))="","",OFFSET('Sanitation Data'!$F$32,0,10*ROW('Sanitation Data'!F166)))</f>
        <v/>
      </c>
      <c r="CZ172" s="281" t="str">
        <f ca="true">+IF(OFFSET('Sanitation Data'!$G$28,0,10*ROW('Sanitation Data'!G166))="","",OFFSET('Sanitation Data'!$G$28,0,10*ROW('Sanitation Data'!G166)))</f>
        <v/>
      </c>
      <c r="DA172" s="281" t="str">
        <f ca="true">+IF(OFFSET('Sanitation Data'!$G$29,0,10*ROW('Sanitation Data'!G166))="","",OFFSET('Sanitation Data'!$G$29,0,10*ROW('Sanitation Data'!G166)))</f>
        <v/>
      </c>
      <c r="DB172" s="281" t="str">
        <f ca="true">+IF(OFFSET('Sanitation Data'!$G$30,0,10*ROW('Sanitation Data'!G166))="","",OFFSET('Sanitation Data'!$G$30,0,10*ROW('Sanitation Data'!G166)))</f>
        <v/>
      </c>
      <c r="DC172" s="281" t="str">
        <f ca="true">+IF(OFFSET('Sanitation Data'!$G$31,0,10*ROW('Sanitation Data'!G166))="","",OFFSET('Sanitation Data'!$G$31,0,10*ROW('Sanitation Data'!G166)))</f>
        <v/>
      </c>
      <c r="DD172" s="281" t="str">
        <f ca="true">+IF(OFFSET('Sanitation Data'!$G$32,0,10*ROW('Sanitation Data'!G166))="","",OFFSET('Sanitation Data'!$G$32,0,10*ROW('Sanitation Data'!G166)))</f>
        <v/>
      </c>
      <c r="DE172" s="281" t="str">
        <f ca="true">+IF(OFFSET('Sanitation Data'!$H$28,0,10*ROW('Sanitation Data'!H166))="","",OFFSET('Sanitation Data'!$H$28,0,10*ROW('Sanitation Data'!H166)))</f>
        <v/>
      </c>
      <c r="DF172" s="281" t="str">
        <f ca="true">+IF(OFFSET('Sanitation Data'!$H$29,0,10*ROW('Sanitation Data'!H166))="","",OFFSET('Sanitation Data'!$H$29,0,10*ROW('Sanitation Data'!H166)))</f>
        <v/>
      </c>
      <c r="DG172" s="281" t="str">
        <f ca="true">+IF(OFFSET('Sanitation Data'!$H$30,0,10*ROW('Sanitation Data'!H166))="","",OFFSET('Sanitation Data'!$H$30,0,10*ROW('Sanitation Data'!H166)))</f>
        <v/>
      </c>
      <c r="DH172" s="281" t="str">
        <f ca="true">+IF(OFFSET('Sanitation Data'!$H$31,0,10*ROW('Sanitation Data'!H166))="","",OFFSET('Sanitation Data'!$H$31,0,10*ROW('Sanitation Data'!H166)))</f>
        <v/>
      </c>
      <c r="DI172" s="281" t="str">
        <f ca="true">+IF(OFFSET('Sanitation Data'!$H$32,0,10*ROW('Sanitation Data'!H166))="","",OFFSET('Sanitation Data'!$H$32,0,10*ROW('Sanitation Data'!H166)))</f>
        <v/>
      </c>
      <c r="DJ172" s="281" t="str">
        <f ca="true">+IF(OFFSET('Sanitation Data'!$I$28,0,10*ROW('Sanitation Data'!I166))="","",OFFSET('Sanitation Data'!$I$28,0,10*ROW('Sanitation Data'!I166)))</f>
        <v/>
      </c>
      <c r="DK172" s="281" t="str">
        <f ca="true">+IF(OFFSET('Sanitation Data'!$I$29,0,10*ROW('Sanitation Data'!I166))="","",OFFSET('Sanitation Data'!$I$29,0,10*ROW('Sanitation Data'!I166)))</f>
        <v/>
      </c>
      <c r="DL172" s="281" t="str">
        <f ca="true">+IF(OFFSET('Sanitation Data'!$I$30,0,10*ROW('Sanitation Data'!I166))="","",OFFSET('Sanitation Data'!$I$30,0,10*ROW('Sanitation Data'!I166)))</f>
        <v/>
      </c>
      <c r="DM172" s="281" t="str">
        <f ca="true">+IF(OFFSET('Sanitation Data'!$I$31,0,10*ROW('Sanitation Data'!I166))="","",OFFSET('Sanitation Data'!$I$31,0,10*ROW('Sanitation Data'!I166)))</f>
        <v/>
      </c>
      <c r="DN172" s="281" t="str">
        <f ca="true">+IF(OFFSET('Sanitation Data'!$I$32,0,10*ROW('Sanitation Data'!I166))="","",OFFSET('Sanitation Data'!$I$32,0,10*ROW('Sanitation Data'!I166)))</f>
        <v/>
      </c>
      <c r="DO172" s="281" t="str">
        <f ca="true">+IF(OFFSET('Hygiene Data'!$D$11,0,10*ROW('Hygiene Data'!D166))="","",OFFSET('Hygiene Data'!$D$11,0,10*ROW('Hygiene Data'!D166)))</f>
        <v/>
      </c>
      <c r="DP172" s="281" t="str">
        <f ca="true">+IF(OFFSET('Hygiene Data'!$D$12,0,10*ROW('Hygiene Data'!D166))="","",OFFSET('Hygiene Data'!$D$12,0,10*ROW('Hygiene Data'!D166)))</f>
        <v/>
      </c>
      <c r="DQ172" s="281" t="str">
        <f ca="true">+IF(OFFSET('Hygiene Data'!$D$13,0,10*ROW('Hygiene Data'!D166))="","",OFFSET('Hygiene Data'!$D$13,0,10*ROW('Hygiene Data'!D166)))</f>
        <v/>
      </c>
      <c r="DR172" s="281" t="str">
        <f ca="true">+IF(OFFSET('Hygiene Data'!$E$11,0,10*ROW('Hygiene Data'!E166))="","",OFFSET('Hygiene Data'!$E$11,0,10*ROW('Hygiene Data'!E166)))</f>
        <v/>
      </c>
      <c r="DS172" s="281" t="str">
        <f ca="true">+IF(OFFSET('Hygiene Data'!$E$12,0,10*ROW('Hygiene Data'!E166))="","",OFFSET('Hygiene Data'!$E$12,0,10*ROW('Hygiene Data'!E166)))</f>
        <v/>
      </c>
      <c r="DT172" s="281" t="str">
        <f ca="true">+IF(OFFSET('Hygiene Data'!$E$13,0,10*ROW('Hygiene Data'!E166))="","",OFFSET('Hygiene Data'!$E$13,0,10*ROW('Hygiene Data'!E166)))</f>
        <v/>
      </c>
      <c r="DU172" s="281" t="str">
        <f ca="true">+IF(OFFSET('Hygiene Data'!$F$11,0,10*ROW('Hygiene Data'!F166))="","",OFFSET('Hygiene Data'!$F$11,0,10*ROW('Hygiene Data'!F166)))</f>
        <v/>
      </c>
      <c r="DV172" s="281" t="str">
        <f ca="true">+IF(OFFSET('Hygiene Data'!$F$12,0,10*ROW('Hygiene Data'!F166))="","",OFFSET('Hygiene Data'!$F$12,0,10*ROW('Hygiene Data'!F166)))</f>
        <v/>
      </c>
      <c r="DW172" s="281" t="str">
        <f ca="true">+IF(OFFSET('Hygiene Data'!$F$13,0,10*ROW('Hygiene Data'!F166))="","",OFFSET('Hygiene Data'!$F$13,0,10*ROW('Hygiene Data'!F166)))</f>
        <v/>
      </c>
      <c r="DX172" s="281" t="str">
        <f ca="true">+IF(OFFSET('Hygiene Data'!$G$11,0,10*ROW('Hygiene Data'!G166))="","",OFFSET('Hygiene Data'!$G$11,0,10*ROW('Hygiene Data'!G166)))</f>
        <v/>
      </c>
      <c r="DY172" s="281" t="str">
        <f ca="true">+IF(OFFSET('Hygiene Data'!$G$12,0,10*ROW('Hygiene Data'!G166))="","",OFFSET('Hygiene Data'!$G$12,0,10*ROW('Hygiene Data'!G166)))</f>
        <v/>
      </c>
      <c r="DZ172" s="281" t="str">
        <f ca="true">+IF(OFFSET('Hygiene Data'!$G$13,0,10*ROW('Hygiene Data'!G166))="","",OFFSET('Hygiene Data'!$G$13,0,10*ROW('Hygiene Data'!G166)))</f>
        <v/>
      </c>
      <c r="EA172" s="281" t="str">
        <f ca="true">+IF(OFFSET('Hygiene Data'!$H$11,0,10*ROW('Hygiene Data'!H166))="","",OFFSET('Hygiene Data'!$H$11,0,10*ROW('Hygiene Data'!H166)))</f>
        <v/>
      </c>
      <c r="EB172" s="281" t="str">
        <f ca="true">+IF(OFFSET('Hygiene Data'!$H$12,0,10*ROW('Hygiene Data'!H166))="","",OFFSET('Hygiene Data'!$H$12,0,10*ROW('Hygiene Data'!H166)))</f>
        <v/>
      </c>
      <c r="EC172" s="281" t="str">
        <f ca="true">+IF(OFFSET('Hygiene Data'!$H$13,0,10*ROW('Hygiene Data'!H166))="","",OFFSET('Hygiene Data'!$H$13,0,10*ROW('Hygiene Data'!H166)))</f>
        <v/>
      </c>
      <c r="ED172" s="281" t="str">
        <f ca="true">+IF(OFFSET('Hygiene Data'!$I$11,0,10*ROW('Hygiene Data'!I166))="","",OFFSET('Hygiene Data'!$I$11,0,10*ROW('Hygiene Data'!I166)))</f>
        <v/>
      </c>
      <c r="EE172" s="281" t="str">
        <f ca="true">+IF(OFFSET('Hygiene Data'!$I$12,0,10*ROW('Hygiene Data'!I166))="","",OFFSET('Hygiene Data'!$I$12,0,10*ROW('Hygiene Data'!I166)))</f>
        <v/>
      </c>
      <c r="EF172" s="281"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7"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1"/>
      <c r="BS173" s="281" t="str">
        <f ca="true">+IF(OFFSET('Water Data'!$D$27,0,10*ROW('Water Data'!D167))="","",OFFSET('Water Data'!$D$27,0,10*ROW('Water Data'!D167)))</f>
        <v/>
      </c>
      <c r="BT173" s="281" t="str">
        <f ca="true">+IF(OFFSET('Water Data'!$D$28,0,10*ROW('Water Data'!D167))="","",OFFSET('Water Data'!$D$28,0,10*ROW('Water Data'!D167)))</f>
        <v/>
      </c>
      <c r="BU173" s="281" t="str">
        <f ca="true">+IF(OFFSET('Water Data'!$D$29,0,10*ROW('Water Data'!D167))="","",OFFSET('Water Data'!$D$29,0,10*ROW('Water Data'!D167)))</f>
        <v/>
      </c>
      <c r="BV173" s="281" t="str">
        <f ca="true">+IF(OFFSET('Water Data'!$E$27,0,10*ROW('Water Data'!E167))="","",OFFSET('Water Data'!$E$27,0,10*ROW('Water Data'!E167)))</f>
        <v/>
      </c>
      <c r="BW173" s="281" t="str">
        <f ca="true">+IF(OFFSET('Water Data'!$E$28,0,10*ROW('Water Data'!E167))="","",OFFSET('Water Data'!$E$28,0,10*ROW('Water Data'!E167)))</f>
        <v/>
      </c>
      <c r="BX173" s="281" t="str">
        <f ca="true">+IF(OFFSET('Water Data'!$E$29,0,10*ROW('Water Data'!E167))="","",OFFSET('Water Data'!$E$29,0,10*ROW('Water Data'!E167)))</f>
        <v/>
      </c>
      <c r="BY173" s="281" t="str">
        <f ca="true">+IF(OFFSET('Water Data'!$F$27,0,10*ROW('Water Data'!F167))="","",OFFSET('Water Data'!$F$27,0,10*ROW('Water Data'!F167)))</f>
        <v/>
      </c>
      <c r="BZ173" s="281" t="str">
        <f ca="true">+IF(OFFSET('Water Data'!$F$28,0,10*ROW('Water Data'!F167))="","",OFFSET('Water Data'!$F$28,0,10*ROW('Water Data'!F167)))</f>
        <v/>
      </c>
      <c r="CA173" s="281" t="str">
        <f ca="true">+IF(OFFSET('Water Data'!$F$29,0,10*ROW('Water Data'!F167))="","",OFFSET('Water Data'!$F$29,0,10*ROW('Water Data'!F167)))</f>
        <v/>
      </c>
      <c r="CB173" s="281" t="str">
        <f ca="true">+IF(OFFSET('Water Data'!$G$27,0,10*ROW('Water Data'!G167))="","",OFFSET('Water Data'!$G$27,0,10*ROW('Water Data'!G167)))</f>
        <v/>
      </c>
      <c r="CC173" s="281" t="str">
        <f ca="true">+IF(OFFSET('Water Data'!$G$28,0,10*ROW('Water Data'!G167))="","",OFFSET('Water Data'!$G$28,0,10*ROW('Water Data'!G167)))</f>
        <v/>
      </c>
      <c r="CD173" s="281" t="str">
        <f ca="true">+IF(OFFSET('Water Data'!$G$29,0,10*ROW('Water Data'!G167))="","",OFFSET('Water Data'!$G$29,0,10*ROW('Water Data'!G167)))</f>
        <v/>
      </c>
      <c r="CE173" s="281" t="str">
        <f ca="true">+IF(OFFSET('Water Data'!$H$27,0,10*ROW('Water Data'!H167))="","",OFFSET('Water Data'!$H$27,0,10*ROW('Water Data'!H167)))</f>
        <v/>
      </c>
      <c r="CF173" s="281" t="str">
        <f ca="true">+IF(OFFSET('Water Data'!$H$28,0,10*ROW('Water Data'!H167))="","",OFFSET('Water Data'!$H$28,0,10*ROW('Water Data'!H167)))</f>
        <v/>
      </c>
      <c r="CG173" s="281" t="str">
        <f ca="true">+IF(OFFSET('Water Data'!$H$29,0,10*ROW('Water Data'!H167))="","",OFFSET('Water Data'!$H$29,0,10*ROW('Water Data'!H167)))</f>
        <v/>
      </c>
      <c r="CH173" s="281" t="str">
        <f ca="true">+IF(OFFSET('Water Data'!$I$27,0,10*ROW('Water Data'!I167))="","",OFFSET('Water Data'!$I$27,0,10*ROW('Water Data'!I167)))</f>
        <v/>
      </c>
      <c r="CI173" s="281" t="str">
        <f ca="true">+IF(OFFSET('Water Data'!$I$28,0,10*ROW('Water Data'!I167))="","",OFFSET('Water Data'!$I$28,0,10*ROW('Water Data'!I167)))</f>
        <v/>
      </c>
      <c r="CJ173" s="281" t="str">
        <f ca="true">+IF(OFFSET('Water Data'!$I$29,0,10*ROW('Water Data'!I167))="","",OFFSET('Water Data'!$I$29,0,10*ROW('Water Data'!I167)))</f>
        <v/>
      </c>
      <c r="CK173" s="281" t="str">
        <f ca="true">+IF(OFFSET('Sanitation Data'!$D$28,0,10*ROW('Sanitation Data'!D167))="","",OFFSET('Sanitation Data'!$D$28,0,10*ROW('Sanitation Data'!D167)))</f>
        <v/>
      </c>
      <c r="CL173" s="281" t="str">
        <f ca="true">+IF(OFFSET('Sanitation Data'!$D$29,0,10*ROW('Sanitation Data'!D167))="","",OFFSET('Sanitation Data'!$D$29,0,10*ROW('Sanitation Data'!D167)))</f>
        <v/>
      </c>
      <c r="CM173" s="281" t="str">
        <f ca="true">+IF(OFFSET('Sanitation Data'!$D$30,0,10*ROW('Sanitation Data'!D167))="","",OFFSET('Sanitation Data'!$D$30,0,10*ROW('Sanitation Data'!D167)))</f>
        <v/>
      </c>
      <c r="CN173" s="281" t="str">
        <f ca="true">+IF(OFFSET('Sanitation Data'!$D$31,0,10*ROW('Sanitation Data'!D167))="","",OFFSET('Sanitation Data'!$D$31,0,10*ROW('Sanitation Data'!D167)))</f>
        <v/>
      </c>
      <c r="CO173" s="281" t="str">
        <f ca="true">+IF(OFFSET('Sanitation Data'!$D$32,0,10*ROW('Sanitation Data'!D167))="","",OFFSET('Sanitation Data'!$D$32,0,10*ROW('Sanitation Data'!D167)))</f>
        <v/>
      </c>
      <c r="CP173" s="281" t="str">
        <f ca="true">+IF(OFFSET('Sanitation Data'!$E$28,0,10*ROW('Sanitation Data'!E167))="","",OFFSET('Sanitation Data'!$E$28,0,10*ROW('Sanitation Data'!E167)))</f>
        <v/>
      </c>
      <c r="CQ173" s="281" t="str">
        <f ca="true">+IF(OFFSET('Sanitation Data'!$E$29,0,10*ROW('Sanitation Data'!E167))="","",OFFSET('Sanitation Data'!$E$29,0,10*ROW('Sanitation Data'!E167)))</f>
        <v/>
      </c>
      <c r="CR173" s="281" t="str">
        <f ca="true">+IF(OFFSET('Sanitation Data'!$E$30,0,10*ROW('Sanitation Data'!E167))="","",OFFSET('Sanitation Data'!$E$30,0,10*ROW('Sanitation Data'!E167)))</f>
        <v/>
      </c>
      <c r="CS173" s="281" t="str">
        <f ca="true">+IF(OFFSET('Sanitation Data'!$E$31,0,10*ROW('Sanitation Data'!E167))="","",OFFSET('Sanitation Data'!$E$31,0,10*ROW('Sanitation Data'!E167)))</f>
        <v/>
      </c>
      <c r="CT173" s="281" t="str">
        <f ca="true">+IF(OFFSET('Sanitation Data'!$E$32,0,10*ROW('Sanitation Data'!E167))="","",OFFSET('Sanitation Data'!$E$32,0,10*ROW('Sanitation Data'!E167)))</f>
        <v/>
      </c>
      <c r="CU173" s="281" t="str">
        <f ca="true">+IF(OFFSET('Sanitation Data'!$F$28,0,10*ROW('Sanitation Data'!F167))="","",OFFSET('Sanitation Data'!$F$28,0,10*ROW('Sanitation Data'!F167)))</f>
        <v/>
      </c>
      <c r="CV173" s="281" t="str">
        <f ca="true">+IF(OFFSET('Sanitation Data'!$F$29,0,10*ROW('Sanitation Data'!F167))="","",OFFSET('Sanitation Data'!$F$29,0,10*ROW('Sanitation Data'!F167)))</f>
        <v/>
      </c>
      <c r="CW173" s="281" t="str">
        <f ca="true">+IF(OFFSET('Sanitation Data'!$F$30,0,10*ROW('Sanitation Data'!F167))="","",OFFSET('Sanitation Data'!$F$30,0,10*ROW('Sanitation Data'!F167)))</f>
        <v/>
      </c>
      <c r="CX173" s="281" t="str">
        <f ca="true">+IF(OFFSET('Sanitation Data'!$F$31,0,10*ROW('Sanitation Data'!F167))="","",OFFSET('Sanitation Data'!$F$31,0,10*ROW('Sanitation Data'!F167)))</f>
        <v/>
      </c>
      <c r="CY173" s="281" t="str">
        <f ca="true">+IF(OFFSET('Sanitation Data'!$F$32,0,10*ROW('Sanitation Data'!F167))="","",OFFSET('Sanitation Data'!$F$32,0,10*ROW('Sanitation Data'!F167)))</f>
        <v/>
      </c>
      <c r="CZ173" s="281" t="str">
        <f ca="true">+IF(OFFSET('Sanitation Data'!$G$28,0,10*ROW('Sanitation Data'!G167))="","",OFFSET('Sanitation Data'!$G$28,0,10*ROW('Sanitation Data'!G167)))</f>
        <v/>
      </c>
      <c r="DA173" s="281" t="str">
        <f ca="true">+IF(OFFSET('Sanitation Data'!$G$29,0,10*ROW('Sanitation Data'!G167))="","",OFFSET('Sanitation Data'!$G$29,0,10*ROW('Sanitation Data'!G167)))</f>
        <v/>
      </c>
      <c r="DB173" s="281" t="str">
        <f ca="true">+IF(OFFSET('Sanitation Data'!$G$30,0,10*ROW('Sanitation Data'!G167))="","",OFFSET('Sanitation Data'!$G$30,0,10*ROW('Sanitation Data'!G167)))</f>
        <v/>
      </c>
      <c r="DC173" s="281" t="str">
        <f ca="true">+IF(OFFSET('Sanitation Data'!$G$31,0,10*ROW('Sanitation Data'!G167))="","",OFFSET('Sanitation Data'!$G$31,0,10*ROW('Sanitation Data'!G167)))</f>
        <v/>
      </c>
      <c r="DD173" s="281" t="str">
        <f ca="true">+IF(OFFSET('Sanitation Data'!$G$32,0,10*ROW('Sanitation Data'!G167))="","",OFFSET('Sanitation Data'!$G$32,0,10*ROW('Sanitation Data'!G167)))</f>
        <v/>
      </c>
      <c r="DE173" s="281" t="str">
        <f ca="true">+IF(OFFSET('Sanitation Data'!$H$28,0,10*ROW('Sanitation Data'!H167))="","",OFFSET('Sanitation Data'!$H$28,0,10*ROW('Sanitation Data'!H167)))</f>
        <v/>
      </c>
      <c r="DF173" s="281" t="str">
        <f ca="true">+IF(OFFSET('Sanitation Data'!$H$29,0,10*ROW('Sanitation Data'!H167))="","",OFFSET('Sanitation Data'!$H$29,0,10*ROW('Sanitation Data'!H167)))</f>
        <v/>
      </c>
      <c r="DG173" s="281" t="str">
        <f ca="true">+IF(OFFSET('Sanitation Data'!$H$30,0,10*ROW('Sanitation Data'!H167))="","",OFFSET('Sanitation Data'!$H$30,0,10*ROW('Sanitation Data'!H167)))</f>
        <v/>
      </c>
      <c r="DH173" s="281" t="str">
        <f ca="true">+IF(OFFSET('Sanitation Data'!$H$31,0,10*ROW('Sanitation Data'!H167))="","",OFFSET('Sanitation Data'!$H$31,0,10*ROW('Sanitation Data'!H167)))</f>
        <v/>
      </c>
      <c r="DI173" s="281" t="str">
        <f ca="true">+IF(OFFSET('Sanitation Data'!$H$32,0,10*ROW('Sanitation Data'!H167))="","",OFFSET('Sanitation Data'!$H$32,0,10*ROW('Sanitation Data'!H167)))</f>
        <v/>
      </c>
      <c r="DJ173" s="281" t="str">
        <f ca="true">+IF(OFFSET('Sanitation Data'!$I$28,0,10*ROW('Sanitation Data'!I167))="","",OFFSET('Sanitation Data'!$I$28,0,10*ROW('Sanitation Data'!I167)))</f>
        <v/>
      </c>
      <c r="DK173" s="281" t="str">
        <f ca="true">+IF(OFFSET('Sanitation Data'!$I$29,0,10*ROW('Sanitation Data'!I167))="","",OFFSET('Sanitation Data'!$I$29,0,10*ROW('Sanitation Data'!I167)))</f>
        <v/>
      </c>
      <c r="DL173" s="281" t="str">
        <f ca="true">+IF(OFFSET('Sanitation Data'!$I$30,0,10*ROW('Sanitation Data'!I167))="","",OFFSET('Sanitation Data'!$I$30,0,10*ROW('Sanitation Data'!I167)))</f>
        <v/>
      </c>
      <c r="DM173" s="281" t="str">
        <f ca="true">+IF(OFFSET('Sanitation Data'!$I$31,0,10*ROW('Sanitation Data'!I167))="","",OFFSET('Sanitation Data'!$I$31,0,10*ROW('Sanitation Data'!I167)))</f>
        <v/>
      </c>
      <c r="DN173" s="281" t="str">
        <f ca="true">+IF(OFFSET('Sanitation Data'!$I$32,0,10*ROW('Sanitation Data'!I167))="","",OFFSET('Sanitation Data'!$I$32,0,10*ROW('Sanitation Data'!I167)))</f>
        <v/>
      </c>
      <c r="DO173" s="281" t="str">
        <f ca="true">+IF(OFFSET('Hygiene Data'!$D$11,0,10*ROW('Hygiene Data'!D167))="","",OFFSET('Hygiene Data'!$D$11,0,10*ROW('Hygiene Data'!D167)))</f>
        <v/>
      </c>
      <c r="DP173" s="281" t="str">
        <f ca="true">+IF(OFFSET('Hygiene Data'!$D$12,0,10*ROW('Hygiene Data'!D167))="","",OFFSET('Hygiene Data'!$D$12,0,10*ROW('Hygiene Data'!D167)))</f>
        <v/>
      </c>
      <c r="DQ173" s="281" t="str">
        <f ca="true">+IF(OFFSET('Hygiene Data'!$D$13,0,10*ROW('Hygiene Data'!D167))="","",OFFSET('Hygiene Data'!$D$13,0,10*ROW('Hygiene Data'!D167)))</f>
        <v/>
      </c>
      <c r="DR173" s="281" t="str">
        <f ca="true">+IF(OFFSET('Hygiene Data'!$E$11,0,10*ROW('Hygiene Data'!E167))="","",OFFSET('Hygiene Data'!$E$11,0,10*ROW('Hygiene Data'!E167)))</f>
        <v/>
      </c>
      <c r="DS173" s="281" t="str">
        <f ca="true">+IF(OFFSET('Hygiene Data'!$E$12,0,10*ROW('Hygiene Data'!E167))="","",OFFSET('Hygiene Data'!$E$12,0,10*ROW('Hygiene Data'!E167)))</f>
        <v/>
      </c>
      <c r="DT173" s="281" t="str">
        <f ca="true">+IF(OFFSET('Hygiene Data'!$E$13,0,10*ROW('Hygiene Data'!E167))="","",OFFSET('Hygiene Data'!$E$13,0,10*ROW('Hygiene Data'!E167)))</f>
        <v/>
      </c>
      <c r="DU173" s="281" t="str">
        <f ca="true">+IF(OFFSET('Hygiene Data'!$F$11,0,10*ROW('Hygiene Data'!F167))="","",OFFSET('Hygiene Data'!$F$11,0,10*ROW('Hygiene Data'!F167)))</f>
        <v/>
      </c>
      <c r="DV173" s="281" t="str">
        <f ca="true">+IF(OFFSET('Hygiene Data'!$F$12,0,10*ROW('Hygiene Data'!F167))="","",OFFSET('Hygiene Data'!$F$12,0,10*ROW('Hygiene Data'!F167)))</f>
        <v/>
      </c>
      <c r="DW173" s="281" t="str">
        <f ca="true">+IF(OFFSET('Hygiene Data'!$F$13,0,10*ROW('Hygiene Data'!F167))="","",OFFSET('Hygiene Data'!$F$13,0,10*ROW('Hygiene Data'!F167)))</f>
        <v/>
      </c>
      <c r="DX173" s="281" t="str">
        <f ca="true">+IF(OFFSET('Hygiene Data'!$G$11,0,10*ROW('Hygiene Data'!G167))="","",OFFSET('Hygiene Data'!$G$11,0,10*ROW('Hygiene Data'!G167)))</f>
        <v/>
      </c>
      <c r="DY173" s="281" t="str">
        <f ca="true">+IF(OFFSET('Hygiene Data'!$G$12,0,10*ROW('Hygiene Data'!G167))="","",OFFSET('Hygiene Data'!$G$12,0,10*ROW('Hygiene Data'!G167)))</f>
        <v/>
      </c>
      <c r="DZ173" s="281" t="str">
        <f ca="true">+IF(OFFSET('Hygiene Data'!$G$13,0,10*ROW('Hygiene Data'!G167))="","",OFFSET('Hygiene Data'!$G$13,0,10*ROW('Hygiene Data'!G167)))</f>
        <v/>
      </c>
      <c r="EA173" s="281" t="str">
        <f ca="true">+IF(OFFSET('Hygiene Data'!$H$11,0,10*ROW('Hygiene Data'!H167))="","",OFFSET('Hygiene Data'!$H$11,0,10*ROW('Hygiene Data'!H167)))</f>
        <v/>
      </c>
      <c r="EB173" s="281" t="str">
        <f ca="true">+IF(OFFSET('Hygiene Data'!$H$12,0,10*ROW('Hygiene Data'!H167))="","",OFFSET('Hygiene Data'!$H$12,0,10*ROW('Hygiene Data'!H167)))</f>
        <v/>
      </c>
      <c r="EC173" s="281" t="str">
        <f ca="true">+IF(OFFSET('Hygiene Data'!$H$13,0,10*ROW('Hygiene Data'!H167))="","",OFFSET('Hygiene Data'!$H$13,0,10*ROW('Hygiene Data'!H167)))</f>
        <v/>
      </c>
      <c r="ED173" s="281" t="str">
        <f ca="true">+IF(OFFSET('Hygiene Data'!$I$11,0,10*ROW('Hygiene Data'!I167))="","",OFFSET('Hygiene Data'!$I$11,0,10*ROW('Hygiene Data'!I167)))</f>
        <v/>
      </c>
      <c r="EE173" s="281" t="str">
        <f ca="true">+IF(OFFSET('Hygiene Data'!$I$12,0,10*ROW('Hygiene Data'!I167))="","",OFFSET('Hygiene Data'!$I$12,0,10*ROW('Hygiene Data'!I167)))</f>
        <v/>
      </c>
      <c r="EF173" s="281"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7"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1"/>
      <c r="BS174" s="281" t="str">
        <f ca="true">+IF(OFFSET('Water Data'!$D$27,0,10*ROW('Water Data'!D168))="","",OFFSET('Water Data'!$D$27,0,10*ROW('Water Data'!D168)))</f>
        <v/>
      </c>
      <c r="BT174" s="281" t="str">
        <f ca="true">+IF(OFFSET('Water Data'!$D$28,0,10*ROW('Water Data'!D168))="","",OFFSET('Water Data'!$D$28,0,10*ROW('Water Data'!D168)))</f>
        <v/>
      </c>
      <c r="BU174" s="281" t="str">
        <f ca="true">+IF(OFFSET('Water Data'!$D$29,0,10*ROW('Water Data'!D168))="","",OFFSET('Water Data'!$D$29,0,10*ROW('Water Data'!D168)))</f>
        <v/>
      </c>
      <c r="BV174" s="281" t="str">
        <f ca="true">+IF(OFFSET('Water Data'!$E$27,0,10*ROW('Water Data'!E168))="","",OFFSET('Water Data'!$E$27,0,10*ROW('Water Data'!E168)))</f>
        <v/>
      </c>
      <c r="BW174" s="281" t="str">
        <f ca="true">+IF(OFFSET('Water Data'!$E$28,0,10*ROW('Water Data'!E168))="","",OFFSET('Water Data'!$E$28,0,10*ROW('Water Data'!E168)))</f>
        <v/>
      </c>
      <c r="BX174" s="281" t="str">
        <f ca="true">+IF(OFFSET('Water Data'!$E$29,0,10*ROW('Water Data'!E168))="","",OFFSET('Water Data'!$E$29,0,10*ROW('Water Data'!E168)))</f>
        <v/>
      </c>
      <c r="BY174" s="281" t="str">
        <f ca="true">+IF(OFFSET('Water Data'!$F$27,0,10*ROW('Water Data'!F168))="","",OFFSET('Water Data'!$F$27,0,10*ROW('Water Data'!F168)))</f>
        <v/>
      </c>
      <c r="BZ174" s="281" t="str">
        <f ca="true">+IF(OFFSET('Water Data'!$F$28,0,10*ROW('Water Data'!F168))="","",OFFSET('Water Data'!$F$28,0,10*ROW('Water Data'!F168)))</f>
        <v/>
      </c>
      <c r="CA174" s="281" t="str">
        <f ca="true">+IF(OFFSET('Water Data'!$F$29,0,10*ROW('Water Data'!F168))="","",OFFSET('Water Data'!$F$29,0,10*ROW('Water Data'!F168)))</f>
        <v/>
      </c>
      <c r="CB174" s="281" t="str">
        <f ca="true">+IF(OFFSET('Water Data'!$G$27,0,10*ROW('Water Data'!G168))="","",OFFSET('Water Data'!$G$27,0,10*ROW('Water Data'!G168)))</f>
        <v/>
      </c>
      <c r="CC174" s="281" t="str">
        <f ca="true">+IF(OFFSET('Water Data'!$G$28,0,10*ROW('Water Data'!G168))="","",OFFSET('Water Data'!$G$28,0,10*ROW('Water Data'!G168)))</f>
        <v/>
      </c>
      <c r="CD174" s="281" t="str">
        <f ca="true">+IF(OFFSET('Water Data'!$G$29,0,10*ROW('Water Data'!G168))="","",OFFSET('Water Data'!$G$29,0,10*ROW('Water Data'!G168)))</f>
        <v/>
      </c>
      <c r="CE174" s="281" t="str">
        <f ca="true">+IF(OFFSET('Water Data'!$H$27,0,10*ROW('Water Data'!H168))="","",OFFSET('Water Data'!$H$27,0,10*ROW('Water Data'!H168)))</f>
        <v/>
      </c>
      <c r="CF174" s="281" t="str">
        <f ca="true">+IF(OFFSET('Water Data'!$H$28,0,10*ROW('Water Data'!H168))="","",OFFSET('Water Data'!$H$28,0,10*ROW('Water Data'!H168)))</f>
        <v/>
      </c>
      <c r="CG174" s="281" t="str">
        <f ca="true">+IF(OFFSET('Water Data'!$H$29,0,10*ROW('Water Data'!H168))="","",OFFSET('Water Data'!$H$29,0,10*ROW('Water Data'!H168)))</f>
        <v/>
      </c>
      <c r="CH174" s="281" t="str">
        <f ca="true">+IF(OFFSET('Water Data'!$I$27,0,10*ROW('Water Data'!I168))="","",OFFSET('Water Data'!$I$27,0,10*ROW('Water Data'!I168)))</f>
        <v/>
      </c>
      <c r="CI174" s="281" t="str">
        <f ca="true">+IF(OFFSET('Water Data'!$I$28,0,10*ROW('Water Data'!I168))="","",OFFSET('Water Data'!$I$28,0,10*ROW('Water Data'!I168)))</f>
        <v/>
      </c>
      <c r="CJ174" s="281" t="str">
        <f ca="true">+IF(OFFSET('Water Data'!$I$29,0,10*ROW('Water Data'!I168))="","",OFFSET('Water Data'!$I$29,0,10*ROW('Water Data'!I168)))</f>
        <v/>
      </c>
      <c r="CK174" s="281" t="str">
        <f ca="true">+IF(OFFSET('Sanitation Data'!$D$28,0,10*ROW('Sanitation Data'!D168))="","",OFFSET('Sanitation Data'!$D$28,0,10*ROW('Sanitation Data'!D168)))</f>
        <v/>
      </c>
      <c r="CL174" s="281" t="str">
        <f ca="true">+IF(OFFSET('Sanitation Data'!$D$29,0,10*ROW('Sanitation Data'!D168))="","",OFFSET('Sanitation Data'!$D$29,0,10*ROW('Sanitation Data'!D168)))</f>
        <v/>
      </c>
      <c r="CM174" s="281" t="str">
        <f ca="true">+IF(OFFSET('Sanitation Data'!$D$30,0,10*ROW('Sanitation Data'!D168))="","",OFFSET('Sanitation Data'!$D$30,0,10*ROW('Sanitation Data'!D168)))</f>
        <v/>
      </c>
      <c r="CN174" s="281" t="str">
        <f ca="true">+IF(OFFSET('Sanitation Data'!$D$31,0,10*ROW('Sanitation Data'!D168))="","",OFFSET('Sanitation Data'!$D$31,0,10*ROW('Sanitation Data'!D168)))</f>
        <v/>
      </c>
      <c r="CO174" s="281" t="str">
        <f ca="true">+IF(OFFSET('Sanitation Data'!$D$32,0,10*ROW('Sanitation Data'!D168))="","",OFFSET('Sanitation Data'!$D$32,0,10*ROW('Sanitation Data'!D168)))</f>
        <v/>
      </c>
      <c r="CP174" s="281" t="str">
        <f ca="true">+IF(OFFSET('Sanitation Data'!$E$28,0,10*ROW('Sanitation Data'!E168))="","",OFFSET('Sanitation Data'!$E$28,0,10*ROW('Sanitation Data'!E168)))</f>
        <v/>
      </c>
      <c r="CQ174" s="281" t="str">
        <f ca="true">+IF(OFFSET('Sanitation Data'!$E$29,0,10*ROW('Sanitation Data'!E168))="","",OFFSET('Sanitation Data'!$E$29,0,10*ROW('Sanitation Data'!E168)))</f>
        <v/>
      </c>
      <c r="CR174" s="281" t="str">
        <f ca="true">+IF(OFFSET('Sanitation Data'!$E$30,0,10*ROW('Sanitation Data'!E168))="","",OFFSET('Sanitation Data'!$E$30,0,10*ROW('Sanitation Data'!E168)))</f>
        <v/>
      </c>
      <c r="CS174" s="281" t="str">
        <f ca="true">+IF(OFFSET('Sanitation Data'!$E$31,0,10*ROW('Sanitation Data'!E168))="","",OFFSET('Sanitation Data'!$E$31,0,10*ROW('Sanitation Data'!E168)))</f>
        <v/>
      </c>
      <c r="CT174" s="281" t="str">
        <f ca="true">+IF(OFFSET('Sanitation Data'!$E$32,0,10*ROW('Sanitation Data'!E168))="","",OFFSET('Sanitation Data'!$E$32,0,10*ROW('Sanitation Data'!E168)))</f>
        <v/>
      </c>
      <c r="CU174" s="281" t="str">
        <f ca="true">+IF(OFFSET('Sanitation Data'!$F$28,0,10*ROW('Sanitation Data'!F168))="","",OFFSET('Sanitation Data'!$F$28,0,10*ROW('Sanitation Data'!F168)))</f>
        <v/>
      </c>
      <c r="CV174" s="281" t="str">
        <f ca="true">+IF(OFFSET('Sanitation Data'!$F$29,0,10*ROW('Sanitation Data'!F168))="","",OFFSET('Sanitation Data'!$F$29,0,10*ROW('Sanitation Data'!F168)))</f>
        <v/>
      </c>
      <c r="CW174" s="281" t="str">
        <f ca="true">+IF(OFFSET('Sanitation Data'!$F$30,0,10*ROW('Sanitation Data'!F168))="","",OFFSET('Sanitation Data'!$F$30,0,10*ROW('Sanitation Data'!F168)))</f>
        <v/>
      </c>
      <c r="CX174" s="281" t="str">
        <f ca="true">+IF(OFFSET('Sanitation Data'!$F$31,0,10*ROW('Sanitation Data'!F168))="","",OFFSET('Sanitation Data'!$F$31,0,10*ROW('Sanitation Data'!F168)))</f>
        <v/>
      </c>
      <c r="CY174" s="281" t="str">
        <f ca="true">+IF(OFFSET('Sanitation Data'!$F$32,0,10*ROW('Sanitation Data'!F168))="","",OFFSET('Sanitation Data'!$F$32,0,10*ROW('Sanitation Data'!F168)))</f>
        <v/>
      </c>
      <c r="CZ174" s="281" t="str">
        <f ca="true">+IF(OFFSET('Sanitation Data'!$G$28,0,10*ROW('Sanitation Data'!G168))="","",OFFSET('Sanitation Data'!$G$28,0,10*ROW('Sanitation Data'!G168)))</f>
        <v/>
      </c>
      <c r="DA174" s="281" t="str">
        <f ca="true">+IF(OFFSET('Sanitation Data'!$G$29,0,10*ROW('Sanitation Data'!G168))="","",OFFSET('Sanitation Data'!$G$29,0,10*ROW('Sanitation Data'!G168)))</f>
        <v/>
      </c>
      <c r="DB174" s="281" t="str">
        <f ca="true">+IF(OFFSET('Sanitation Data'!$G$30,0,10*ROW('Sanitation Data'!G168))="","",OFFSET('Sanitation Data'!$G$30,0,10*ROW('Sanitation Data'!G168)))</f>
        <v/>
      </c>
      <c r="DC174" s="281" t="str">
        <f ca="true">+IF(OFFSET('Sanitation Data'!$G$31,0,10*ROW('Sanitation Data'!G168))="","",OFFSET('Sanitation Data'!$G$31,0,10*ROW('Sanitation Data'!G168)))</f>
        <v/>
      </c>
      <c r="DD174" s="281" t="str">
        <f ca="true">+IF(OFFSET('Sanitation Data'!$G$32,0,10*ROW('Sanitation Data'!G168))="","",OFFSET('Sanitation Data'!$G$32,0,10*ROW('Sanitation Data'!G168)))</f>
        <v/>
      </c>
      <c r="DE174" s="281" t="str">
        <f ca="true">+IF(OFFSET('Sanitation Data'!$H$28,0,10*ROW('Sanitation Data'!H168))="","",OFFSET('Sanitation Data'!$H$28,0,10*ROW('Sanitation Data'!H168)))</f>
        <v/>
      </c>
      <c r="DF174" s="281" t="str">
        <f ca="true">+IF(OFFSET('Sanitation Data'!$H$29,0,10*ROW('Sanitation Data'!H168))="","",OFFSET('Sanitation Data'!$H$29,0,10*ROW('Sanitation Data'!H168)))</f>
        <v/>
      </c>
      <c r="DG174" s="281" t="str">
        <f ca="true">+IF(OFFSET('Sanitation Data'!$H$30,0,10*ROW('Sanitation Data'!H168))="","",OFFSET('Sanitation Data'!$H$30,0,10*ROW('Sanitation Data'!H168)))</f>
        <v/>
      </c>
      <c r="DH174" s="281" t="str">
        <f ca="true">+IF(OFFSET('Sanitation Data'!$H$31,0,10*ROW('Sanitation Data'!H168))="","",OFFSET('Sanitation Data'!$H$31,0,10*ROW('Sanitation Data'!H168)))</f>
        <v/>
      </c>
      <c r="DI174" s="281" t="str">
        <f ca="true">+IF(OFFSET('Sanitation Data'!$H$32,0,10*ROW('Sanitation Data'!H168))="","",OFFSET('Sanitation Data'!$H$32,0,10*ROW('Sanitation Data'!H168)))</f>
        <v/>
      </c>
      <c r="DJ174" s="281" t="str">
        <f ca="true">+IF(OFFSET('Sanitation Data'!$I$28,0,10*ROW('Sanitation Data'!I168))="","",OFFSET('Sanitation Data'!$I$28,0,10*ROW('Sanitation Data'!I168)))</f>
        <v/>
      </c>
      <c r="DK174" s="281" t="str">
        <f ca="true">+IF(OFFSET('Sanitation Data'!$I$29,0,10*ROW('Sanitation Data'!I168))="","",OFFSET('Sanitation Data'!$I$29,0,10*ROW('Sanitation Data'!I168)))</f>
        <v/>
      </c>
      <c r="DL174" s="281" t="str">
        <f ca="true">+IF(OFFSET('Sanitation Data'!$I$30,0,10*ROW('Sanitation Data'!I168))="","",OFFSET('Sanitation Data'!$I$30,0,10*ROW('Sanitation Data'!I168)))</f>
        <v/>
      </c>
      <c r="DM174" s="281" t="str">
        <f ca="true">+IF(OFFSET('Sanitation Data'!$I$31,0,10*ROW('Sanitation Data'!I168))="","",OFFSET('Sanitation Data'!$I$31,0,10*ROW('Sanitation Data'!I168)))</f>
        <v/>
      </c>
      <c r="DN174" s="281" t="str">
        <f ca="true">+IF(OFFSET('Sanitation Data'!$I$32,0,10*ROW('Sanitation Data'!I168))="","",OFFSET('Sanitation Data'!$I$32,0,10*ROW('Sanitation Data'!I168)))</f>
        <v/>
      </c>
      <c r="DO174" s="281" t="str">
        <f ca="true">+IF(OFFSET('Hygiene Data'!$D$11,0,10*ROW('Hygiene Data'!D168))="","",OFFSET('Hygiene Data'!$D$11,0,10*ROW('Hygiene Data'!D168)))</f>
        <v/>
      </c>
      <c r="DP174" s="281" t="str">
        <f ca="true">+IF(OFFSET('Hygiene Data'!$D$12,0,10*ROW('Hygiene Data'!D168))="","",OFFSET('Hygiene Data'!$D$12,0,10*ROW('Hygiene Data'!D168)))</f>
        <v/>
      </c>
      <c r="DQ174" s="281" t="str">
        <f ca="true">+IF(OFFSET('Hygiene Data'!$D$13,0,10*ROW('Hygiene Data'!D168))="","",OFFSET('Hygiene Data'!$D$13,0,10*ROW('Hygiene Data'!D168)))</f>
        <v/>
      </c>
      <c r="DR174" s="281" t="str">
        <f ca="true">+IF(OFFSET('Hygiene Data'!$E$11,0,10*ROW('Hygiene Data'!E168))="","",OFFSET('Hygiene Data'!$E$11,0,10*ROW('Hygiene Data'!E168)))</f>
        <v/>
      </c>
      <c r="DS174" s="281" t="str">
        <f ca="true">+IF(OFFSET('Hygiene Data'!$E$12,0,10*ROW('Hygiene Data'!E168))="","",OFFSET('Hygiene Data'!$E$12,0,10*ROW('Hygiene Data'!E168)))</f>
        <v/>
      </c>
      <c r="DT174" s="281" t="str">
        <f ca="true">+IF(OFFSET('Hygiene Data'!$E$13,0,10*ROW('Hygiene Data'!E168))="","",OFFSET('Hygiene Data'!$E$13,0,10*ROW('Hygiene Data'!E168)))</f>
        <v/>
      </c>
      <c r="DU174" s="281" t="str">
        <f ca="true">+IF(OFFSET('Hygiene Data'!$F$11,0,10*ROW('Hygiene Data'!F168))="","",OFFSET('Hygiene Data'!$F$11,0,10*ROW('Hygiene Data'!F168)))</f>
        <v/>
      </c>
      <c r="DV174" s="281" t="str">
        <f ca="true">+IF(OFFSET('Hygiene Data'!$F$12,0,10*ROW('Hygiene Data'!F168))="","",OFFSET('Hygiene Data'!$F$12,0,10*ROW('Hygiene Data'!F168)))</f>
        <v/>
      </c>
      <c r="DW174" s="281" t="str">
        <f ca="true">+IF(OFFSET('Hygiene Data'!$F$13,0,10*ROW('Hygiene Data'!F168))="","",OFFSET('Hygiene Data'!$F$13,0,10*ROW('Hygiene Data'!F168)))</f>
        <v/>
      </c>
      <c r="DX174" s="281" t="str">
        <f ca="true">+IF(OFFSET('Hygiene Data'!$G$11,0,10*ROW('Hygiene Data'!G168))="","",OFFSET('Hygiene Data'!$G$11,0,10*ROW('Hygiene Data'!G168)))</f>
        <v/>
      </c>
      <c r="DY174" s="281" t="str">
        <f ca="true">+IF(OFFSET('Hygiene Data'!$G$12,0,10*ROW('Hygiene Data'!G168))="","",OFFSET('Hygiene Data'!$G$12,0,10*ROW('Hygiene Data'!G168)))</f>
        <v/>
      </c>
      <c r="DZ174" s="281" t="str">
        <f ca="true">+IF(OFFSET('Hygiene Data'!$G$13,0,10*ROW('Hygiene Data'!G168))="","",OFFSET('Hygiene Data'!$G$13,0,10*ROW('Hygiene Data'!G168)))</f>
        <v/>
      </c>
      <c r="EA174" s="281" t="str">
        <f ca="true">+IF(OFFSET('Hygiene Data'!$H$11,0,10*ROW('Hygiene Data'!H168))="","",OFFSET('Hygiene Data'!$H$11,0,10*ROW('Hygiene Data'!H168)))</f>
        <v/>
      </c>
      <c r="EB174" s="281" t="str">
        <f ca="true">+IF(OFFSET('Hygiene Data'!$H$12,0,10*ROW('Hygiene Data'!H168))="","",OFFSET('Hygiene Data'!$H$12,0,10*ROW('Hygiene Data'!H168)))</f>
        <v/>
      </c>
      <c r="EC174" s="281" t="str">
        <f ca="true">+IF(OFFSET('Hygiene Data'!$H$13,0,10*ROW('Hygiene Data'!H168))="","",OFFSET('Hygiene Data'!$H$13,0,10*ROW('Hygiene Data'!H168)))</f>
        <v/>
      </c>
      <c r="ED174" s="281" t="str">
        <f ca="true">+IF(OFFSET('Hygiene Data'!$I$11,0,10*ROW('Hygiene Data'!I168))="","",OFFSET('Hygiene Data'!$I$11,0,10*ROW('Hygiene Data'!I168)))</f>
        <v/>
      </c>
      <c r="EE174" s="281" t="str">
        <f ca="true">+IF(OFFSET('Hygiene Data'!$I$12,0,10*ROW('Hygiene Data'!I168))="","",OFFSET('Hygiene Data'!$I$12,0,10*ROW('Hygiene Data'!I168)))</f>
        <v/>
      </c>
      <c r="EF174" s="281"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7"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1"/>
      <c r="BS175" s="281" t="str">
        <f ca="true">+IF(OFFSET('Water Data'!$D$27,0,10*ROW('Water Data'!D169))="","",OFFSET('Water Data'!$D$27,0,10*ROW('Water Data'!D169)))</f>
        <v/>
      </c>
      <c r="BT175" s="281" t="str">
        <f ca="true">+IF(OFFSET('Water Data'!$D$28,0,10*ROW('Water Data'!D169))="","",OFFSET('Water Data'!$D$28,0,10*ROW('Water Data'!D169)))</f>
        <v/>
      </c>
      <c r="BU175" s="281" t="str">
        <f ca="true">+IF(OFFSET('Water Data'!$D$29,0,10*ROW('Water Data'!D169))="","",OFFSET('Water Data'!$D$29,0,10*ROW('Water Data'!D169)))</f>
        <v/>
      </c>
      <c r="BV175" s="281" t="str">
        <f ca="true">+IF(OFFSET('Water Data'!$E$27,0,10*ROW('Water Data'!E169))="","",OFFSET('Water Data'!$E$27,0,10*ROW('Water Data'!E169)))</f>
        <v/>
      </c>
      <c r="BW175" s="281" t="str">
        <f ca="true">+IF(OFFSET('Water Data'!$E$28,0,10*ROW('Water Data'!E169))="","",OFFSET('Water Data'!$E$28,0,10*ROW('Water Data'!E169)))</f>
        <v/>
      </c>
      <c r="BX175" s="281" t="str">
        <f ca="true">+IF(OFFSET('Water Data'!$E$29,0,10*ROW('Water Data'!E169))="","",OFFSET('Water Data'!$E$29,0,10*ROW('Water Data'!E169)))</f>
        <v/>
      </c>
      <c r="BY175" s="281" t="str">
        <f ca="true">+IF(OFFSET('Water Data'!$F$27,0,10*ROW('Water Data'!F169))="","",OFFSET('Water Data'!$F$27,0,10*ROW('Water Data'!F169)))</f>
        <v/>
      </c>
      <c r="BZ175" s="281" t="str">
        <f ca="true">+IF(OFFSET('Water Data'!$F$28,0,10*ROW('Water Data'!F169))="","",OFFSET('Water Data'!$F$28,0,10*ROW('Water Data'!F169)))</f>
        <v/>
      </c>
      <c r="CA175" s="281" t="str">
        <f ca="true">+IF(OFFSET('Water Data'!$F$29,0,10*ROW('Water Data'!F169))="","",OFFSET('Water Data'!$F$29,0,10*ROW('Water Data'!F169)))</f>
        <v/>
      </c>
      <c r="CB175" s="281" t="str">
        <f ca="true">+IF(OFFSET('Water Data'!$G$27,0,10*ROW('Water Data'!G169))="","",OFFSET('Water Data'!$G$27,0,10*ROW('Water Data'!G169)))</f>
        <v/>
      </c>
      <c r="CC175" s="281" t="str">
        <f ca="true">+IF(OFFSET('Water Data'!$G$28,0,10*ROW('Water Data'!G169))="","",OFFSET('Water Data'!$G$28,0,10*ROW('Water Data'!G169)))</f>
        <v/>
      </c>
      <c r="CD175" s="281" t="str">
        <f ca="true">+IF(OFFSET('Water Data'!$G$29,0,10*ROW('Water Data'!G169))="","",OFFSET('Water Data'!$G$29,0,10*ROW('Water Data'!G169)))</f>
        <v/>
      </c>
      <c r="CE175" s="281" t="str">
        <f ca="true">+IF(OFFSET('Water Data'!$H$27,0,10*ROW('Water Data'!H169))="","",OFFSET('Water Data'!$H$27,0,10*ROW('Water Data'!H169)))</f>
        <v/>
      </c>
      <c r="CF175" s="281" t="str">
        <f ca="true">+IF(OFFSET('Water Data'!$H$28,0,10*ROW('Water Data'!H169))="","",OFFSET('Water Data'!$H$28,0,10*ROW('Water Data'!H169)))</f>
        <v/>
      </c>
      <c r="CG175" s="281" t="str">
        <f ca="true">+IF(OFFSET('Water Data'!$H$29,0,10*ROW('Water Data'!H169))="","",OFFSET('Water Data'!$H$29,0,10*ROW('Water Data'!H169)))</f>
        <v/>
      </c>
      <c r="CH175" s="281" t="str">
        <f ca="true">+IF(OFFSET('Water Data'!$I$27,0,10*ROW('Water Data'!I169))="","",OFFSET('Water Data'!$I$27,0,10*ROW('Water Data'!I169)))</f>
        <v/>
      </c>
      <c r="CI175" s="281" t="str">
        <f ca="true">+IF(OFFSET('Water Data'!$I$28,0,10*ROW('Water Data'!I169))="","",OFFSET('Water Data'!$I$28,0,10*ROW('Water Data'!I169)))</f>
        <v/>
      </c>
      <c r="CJ175" s="281" t="str">
        <f ca="true">+IF(OFFSET('Water Data'!$I$29,0,10*ROW('Water Data'!I169))="","",OFFSET('Water Data'!$I$29,0,10*ROW('Water Data'!I169)))</f>
        <v/>
      </c>
      <c r="CK175" s="281" t="str">
        <f ca="true">+IF(OFFSET('Sanitation Data'!$D$28,0,10*ROW('Sanitation Data'!D169))="","",OFFSET('Sanitation Data'!$D$28,0,10*ROW('Sanitation Data'!D169)))</f>
        <v/>
      </c>
      <c r="CL175" s="281" t="str">
        <f ca="true">+IF(OFFSET('Sanitation Data'!$D$29,0,10*ROW('Sanitation Data'!D169))="","",OFFSET('Sanitation Data'!$D$29,0,10*ROW('Sanitation Data'!D169)))</f>
        <v/>
      </c>
      <c r="CM175" s="281" t="str">
        <f ca="true">+IF(OFFSET('Sanitation Data'!$D$30,0,10*ROW('Sanitation Data'!D169))="","",OFFSET('Sanitation Data'!$D$30,0,10*ROW('Sanitation Data'!D169)))</f>
        <v/>
      </c>
      <c r="CN175" s="281" t="str">
        <f ca="true">+IF(OFFSET('Sanitation Data'!$D$31,0,10*ROW('Sanitation Data'!D169))="","",OFFSET('Sanitation Data'!$D$31,0,10*ROW('Sanitation Data'!D169)))</f>
        <v/>
      </c>
      <c r="CO175" s="281" t="str">
        <f ca="true">+IF(OFFSET('Sanitation Data'!$D$32,0,10*ROW('Sanitation Data'!D169))="","",OFFSET('Sanitation Data'!$D$32,0,10*ROW('Sanitation Data'!D169)))</f>
        <v/>
      </c>
      <c r="CP175" s="281" t="str">
        <f ca="true">+IF(OFFSET('Sanitation Data'!$E$28,0,10*ROW('Sanitation Data'!E169))="","",OFFSET('Sanitation Data'!$E$28,0,10*ROW('Sanitation Data'!E169)))</f>
        <v/>
      </c>
      <c r="CQ175" s="281" t="str">
        <f ca="true">+IF(OFFSET('Sanitation Data'!$E$29,0,10*ROW('Sanitation Data'!E169))="","",OFFSET('Sanitation Data'!$E$29,0,10*ROW('Sanitation Data'!E169)))</f>
        <v/>
      </c>
      <c r="CR175" s="281" t="str">
        <f ca="true">+IF(OFFSET('Sanitation Data'!$E$30,0,10*ROW('Sanitation Data'!E169))="","",OFFSET('Sanitation Data'!$E$30,0,10*ROW('Sanitation Data'!E169)))</f>
        <v/>
      </c>
      <c r="CS175" s="281" t="str">
        <f ca="true">+IF(OFFSET('Sanitation Data'!$E$31,0,10*ROW('Sanitation Data'!E169))="","",OFFSET('Sanitation Data'!$E$31,0,10*ROW('Sanitation Data'!E169)))</f>
        <v/>
      </c>
      <c r="CT175" s="281" t="str">
        <f ca="true">+IF(OFFSET('Sanitation Data'!$E$32,0,10*ROW('Sanitation Data'!E169))="","",OFFSET('Sanitation Data'!$E$32,0,10*ROW('Sanitation Data'!E169)))</f>
        <v/>
      </c>
      <c r="CU175" s="281" t="str">
        <f ca="true">+IF(OFFSET('Sanitation Data'!$F$28,0,10*ROW('Sanitation Data'!F169))="","",OFFSET('Sanitation Data'!$F$28,0,10*ROW('Sanitation Data'!F169)))</f>
        <v/>
      </c>
      <c r="CV175" s="281" t="str">
        <f ca="true">+IF(OFFSET('Sanitation Data'!$F$29,0,10*ROW('Sanitation Data'!F169))="","",OFFSET('Sanitation Data'!$F$29,0,10*ROW('Sanitation Data'!F169)))</f>
        <v/>
      </c>
      <c r="CW175" s="281" t="str">
        <f ca="true">+IF(OFFSET('Sanitation Data'!$F$30,0,10*ROW('Sanitation Data'!F169))="","",OFFSET('Sanitation Data'!$F$30,0,10*ROW('Sanitation Data'!F169)))</f>
        <v/>
      </c>
      <c r="CX175" s="281" t="str">
        <f ca="true">+IF(OFFSET('Sanitation Data'!$F$31,0,10*ROW('Sanitation Data'!F169))="","",OFFSET('Sanitation Data'!$F$31,0,10*ROW('Sanitation Data'!F169)))</f>
        <v/>
      </c>
      <c r="CY175" s="281" t="str">
        <f ca="true">+IF(OFFSET('Sanitation Data'!$F$32,0,10*ROW('Sanitation Data'!F169))="","",OFFSET('Sanitation Data'!$F$32,0,10*ROW('Sanitation Data'!F169)))</f>
        <v/>
      </c>
      <c r="CZ175" s="281" t="str">
        <f ca="true">+IF(OFFSET('Sanitation Data'!$G$28,0,10*ROW('Sanitation Data'!G169))="","",OFFSET('Sanitation Data'!$G$28,0,10*ROW('Sanitation Data'!G169)))</f>
        <v/>
      </c>
      <c r="DA175" s="281" t="str">
        <f ca="true">+IF(OFFSET('Sanitation Data'!$G$29,0,10*ROW('Sanitation Data'!G169))="","",OFFSET('Sanitation Data'!$G$29,0,10*ROW('Sanitation Data'!G169)))</f>
        <v/>
      </c>
      <c r="DB175" s="281" t="str">
        <f ca="true">+IF(OFFSET('Sanitation Data'!$G$30,0,10*ROW('Sanitation Data'!G169))="","",OFFSET('Sanitation Data'!$G$30,0,10*ROW('Sanitation Data'!G169)))</f>
        <v/>
      </c>
      <c r="DC175" s="281" t="str">
        <f ca="true">+IF(OFFSET('Sanitation Data'!$G$31,0,10*ROW('Sanitation Data'!G169))="","",OFFSET('Sanitation Data'!$G$31,0,10*ROW('Sanitation Data'!G169)))</f>
        <v/>
      </c>
      <c r="DD175" s="281" t="str">
        <f ca="true">+IF(OFFSET('Sanitation Data'!$G$32,0,10*ROW('Sanitation Data'!G169))="","",OFFSET('Sanitation Data'!$G$32,0,10*ROW('Sanitation Data'!G169)))</f>
        <v/>
      </c>
      <c r="DE175" s="281" t="str">
        <f ca="true">+IF(OFFSET('Sanitation Data'!$H$28,0,10*ROW('Sanitation Data'!H169))="","",OFFSET('Sanitation Data'!$H$28,0,10*ROW('Sanitation Data'!H169)))</f>
        <v/>
      </c>
      <c r="DF175" s="281" t="str">
        <f ca="true">+IF(OFFSET('Sanitation Data'!$H$29,0,10*ROW('Sanitation Data'!H169))="","",OFFSET('Sanitation Data'!$H$29,0,10*ROW('Sanitation Data'!H169)))</f>
        <v/>
      </c>
      <c r="DG175" s="281" t="str">
        <f ca="true">+IF(OFFSET('Sanitation Data'!$H$30,0,10*ROW('Sanitation Data'!H169))="","",OFFSET('Sanitation Data'!$H$30,0,10*ROW('Sanitation Data'!H169)))</f>
        <v/>
      </c>
      <c r="DH175" s="281" t="str">
        <f ca="true">+IF(OFFSET('Sanitation Data'!$H$31,0,10*ROW('Sanitation Data'!H169))="","",OFFSET('Sanitation Data'!$H$31,0,10*ROW('Sanitation Data'!H169)))</f>
        <v/>
      </c>
      <c r="DI175" s="281" t="str">
        <f ca="true">+IF(OFFSET('Sanitation Data'!$H$32,0,10*ROW('Sanitation Data'!H169))="","",OFFSET('Sanitation Data'!$H$32,0,10*ROW('Sanitation Data'!H169)))</f>
        <v/>
      </c>
      <c r="DJ175" s="281" t="str">
        <f ca="true">+IF(OFFSET('Sanitation Data'!$I$28,0,10*ROW('Sanitation Data'!I169))="","",OFFSET('Sanitation Data'!$I$28,0,10*ROW('Sanitation Data'!I169)))</f>
        <v/>
      </c>
      <c r="DK175" s="281" t="str">
        <f ca="true">+IF(OFFSET('Sanitation Data'!$I$29,0,10*ROW('Sanitation Data'!I169))="","",OFFSET('Sanitation Data'!$I$29,0,10*ROW('Sanitation Data'!I169)))</f>
        <v/>
      </c>
      <c r="DL175" s="281" t="str">
        <f ca="true">+IF(OFFSET('Sanitation Data'!$I$30,0,10*ROW('Sanitation Data'!I169))="","",OFFSET('Sanitation Data'!$I$30,0,10*ROW('Sanitation Data'!I169)))</f>
        <v/>
      </c>
      <c r="DM175" s="281" t="str">
        <f ca="true">+IF(OFFSET('Sanitation Data'!$I$31,0,10*ROW('Sanitation Data'!I169))="","",OFFSET('Sanitation Data'!$I$31,0,10*ROW('Sanitation Data'!I169)))</f>
        <v/>
      </c>
      <c r="DN175" s="281" t="str">
        <f ca="true">+IF(OFFSET('Sanitation Data'!$I$32,0,10*ROW('Sanitation Data'!I169))="","",OFFSET('Sanitation Data'!$I$32,0,10*ROW('Sanitation Data'!I169)))</f>
        <v/>
      </c>
      <c r="DO175" s="281" t="str">
        <f ca="true">+IF(OFFSET('Hygiene Data'!$D$11,0,10*ROW('Hygiene Data'!D169))="","",OFFSET('Hygiene Data'!$D$11,0,10*ROW('Hygiene Data'!D169)))</f>
        <v/>
      </c>
      <c r="DP175" s="281" t="str">
        <f ca="true">+IF(OFFSET('Hygiene Data'!$D$12,0,10*ROW('Hygiene Data'!D169))="","",OFFSET('Hygiene Data'!$D$12,0,10*ROW('Hygiene Data'!D169)))</f>
        <v/>
      </c>
      <c r="DQ175" s="281" t="str">
        <f ca="true">+IF(OFFSET('Hygiene Data'!$D$13,0,10*ROW('Hygiene Data'!D169))="","",OFFSET('Hygiene Data'!$D$13,0,10*ROW('Hygiene Data'!D169)))</f>
        <v/>
      </c>
      <c r="DR175" s="281" t="str">
        <f ca="true">+IF(OFFSET('Hygiene Data'!$E$11,0,10*ROW('Hygiene Data'!E169))="","",OFFSET('Hygiene Data'!$E$11,0,10*ROW('Hygiene Data'!E169)))</f>
        <v/>
      </c>
      <c r="DS175" s="281" t="str">
        <f ca="true">+IF(OFFSET('Hygiene Data'!$E$12,0,10*ROW('Hygiene Data'!E169))="","",OFFSET('Hygiene Data'!$E$12,0,10*ROW('Hygiene Data'!E169)))</f>
        <v/>
      </c>
      <c r="DT175" s="281" t="str">
        <f ca="true">+IF(OFFSET('Hygiene Data'!$E$13,0,10*ROW('Hygiene Data'!E169))="","",OFFSET('Hygiene Data'!$E$13,0,10*ROW('Hygiene Data'!E169)))</f>
        <v/>
      </c>
      <c r="DU175" s="281" t="str">
        <f ca="true">+IF(OFFSET('Hygiene Data'!$F$11,0,10*ROW('Hygiene Data'!F169))="","",OFFSET('Hygiene Data'!$F$11,0,10*ROW('Hygiene Data'!F169)))</f>
        <v/>
      </c>
      <c r="DV175" s="281" t="str">
        <f ca="true">+IF(OFFSET('Hygiene Data'!$F$12,0,10*ROW('Hygiene Data'!F169))="","",OFFSET('Hygiene Data'!$F$12,0,10*ROW('Hygiene Data'!F169)))</f>
        <v/>
      </c>
      <c r="DW175" s="281" t="str">
        <f ca="true">+IF(OFFSET('Hygiene Data'!$F$13,0,10*ROW('Hygiene Data'!F169))="","",OFFSET('Hygiene Data'!$F$13,0,10*ROW('Hygiene Data'!F169)))</f>
        <v/>
      </c>
      <c r="DX175" s="281" t="str">
        <f ca="true">+IF(OFFSET('Hygiene Data'!$G$11,0,10*ROW('Hygiene Data'!G169))="","",OFFSET('Hygiene Data'!$G$11,0,10*ROW('Hygiene Data'!G169)))</f>
        <v/>
      </c>
      <c r="DY175" s="281" t="str">
        <f ca="true">+IF(OFFSET('Hygiene Data'!$G$12,0,10*ROW('Hygiene Data'!G169))="","",OFFSET('Hygiene Data'!$G$12,0,10*ROW('Hygiene Data'!G169)))</f>
        <v/>
      </c>
      <c r="DZ175" s="281" t="str">
        <f ca="true">+IF(OFFSET('Hygiene Data'!$G$13,0,10*ROW('Hygiene Data'!G169))="","",OFFSET('Hygiene Data'!$G$13,0,10*ROW('Hygiene Data'!G169)))</f>
        <v/>
      </c>
      <c r="EA175" s="281" t="str">
        <f ca="true">+IF(OFFSET('Hygiene Data'!$H$11,0,10*ROW('Hygiene Data'!H169))="","",OFFSET('Hygiene Data'!$H$11,0,10*ROW('Hygiene Data'!H169)))</f>
        <v/>
      </c>
      <c r="EB175" s="281" t="str">
        <f ca="true">+IF(OFFSET('Hygiene Data'!$H$12,0,10*ROW('Hygiene Data'!H169))="","",OFFSET('Hygiene Data'!$H$12,0,10*ROW('Hygiene Data'!H169)))</f>
        <v/>
      </c>
      <c r="EC175" s="281" t="str">
        <f ca="true">+IF(OFFSET('Hygiene Data'!$H$13,0,10*ROW('Hygiene Data'!H169))="","",OFFSET('Hygiene Data'!$H$13,0,10*ROW('Hygiene Data'!H169)))</f>
        <v/>
      </c>
      <c r="ED175" s="281" t="str">
        <f ca="true">+IF(OFFSET('Hygiene Data'!$I$11,0,10*ROW('Hygiene Data'!I169))="","",OFFSET('Hygiene Data'!$I$11,0,10*ROW('Hygiene Data'!I169)))</f>
        <v/>
      </c>
      <c r="EE175" s="281" t="str">
        <f ca="true">+IF(OFFSET('Hygiene Data'!$I$12,0,10*ROW('Hygiene Data'!I169))="","",OFFSET('Hygiene Data'!$I$12,0,10*ROW('Hygiene Data'!I169)))</f>
        <v/>
      </c>
      <c r="EF175" s="281"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7"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1"/>
      <c r="BS176" s="281" t="str">
        <f ca="true">+IF(OFFSET('Water Data'!$D$27,0,10*ROW('Water Data'!D170))="","",OFFSET('Water Data'!$D$27,0,10*ROW('Water Data'!D170)))</f>
        <v/>
      </c>
      <c r="BT176" s="281" t="str">
        <f ca="true">+IF(OFFSET('Water Data'!$D$28,0,10*ROW('Water Data'!D170))="","",OFFSET('Water Data'!$D$28,0,10*ROW('Water Data'!D170)))</f>
        <v/>
      </c>
      <c r="BU176" s="281" t="str">
        <f ca="true">+IF(OFFSET('Water Data'!$D$29,0,10*ROW('Water Data'!D170))="","",OFFSET('Water Data'!$D$29,0,10*ROW('Water Data'!D170)))</f>
        <v/>
      </c>
      <c r="BV176" s="281" t="str">
        <f ca="true">+IF(OFFSET('Water Data'!$E$27,0,10*ROW('Water Data'!E170))="","",OFFSET('Water Data'!$E$27,0,10*ROW('Water Data'!E170)))</f>
        <v/>
      </c>
      <c r="BW176" s="281" t="str">
        <f ca="true">+IF(OFFSET('Water Data'!$E$28,0,10*ROW('Water Data'!E170))="","",OFFSET('Water Data'!$E$28,0,10*ROW('Water Data'!E170)))</f>
        <v/>
      </c>
      <c r="BX176" s="281" t="str">
        <f ca="true">+IF(OFFSET('Water Data'!$E$29,0,10*ROW('Water Data'!E170))="","",OFFSET('Water Data'!$E$29,0,10*ROW('Water Data'!E170)))</f>
        <v/>
      </c>
      <c r="BY176" s="281" t="str">
        <f ca="true">+IF(OFFSET('Water Data'!$F$27,0,10*ROW('Water Data'!F170))="","",OFFSET('Water Data'!$F$27,0,10*ROW('Water Data'!F170)))</f>
        <v/>
      </c>
      <c r="BZ176" s="281" t="str">
        <f ca="true">+IF(OFFSET('Water Data'!$F$28,0,10*ROW('Water Data'!F170))="","",OFFSET('Water Data'!$F$28,0,10*ROW('Water Data'!F170)))</f>
        <v/>
      </c>
      <c r="CA176" s="281" t="str">
        <f ca="true">+IF(OFFSET('Water Data'!$F$29,0,10*ROW('Water Data'!F170))="","",OFFSET('Water Data'!$F$29,0,10*ROW('Water Data'!F170)))</f>
        <v/>
      </c>
      <c r="CB176" s="281" t="str">
        <f ca="true">+IF(OFFSET('Water Data'!$G$27,0,10*ROW('Water Data'!G170))="","",OFFSET('Water Data'!$G$27,0,10*ROW('Water Data'!G170)))</f>
        <v/>
      </c>
      <c r="CC176" s="281" t="str">
        <f ca="true">+IF(OFFSET('Water Data'!$G$28,0,10*ROW('Water Data'!G170))="","",OFFSET('Water Data'!$G$28,0,10*ROW('Water Data'!G170)))</f>
        <v/>
      </c>
      <c r="CD176" s="281" t="str">
        <f ca="true">+IF(OFFSET('Water Data'!$G$29,0,10*ROW('Water Data'!G170))="","",OFFSET('Water Data'!$G$29,0,10*ROW('Water Data'!G170)))</f>
        <v/>
      </c>
      <c r="CE176" s="281" t="str">
        <f ca="true">+IF(OFFSET('Water Data'!$H$27,0,10*ROW('Water Data'!H170))="","",OFFSET('Water Data'!$H$27,0,10*ROW('Water Data'!H170)))</f>
        <v/>
      </c>
      <c r="CF176" s="281" t="str">
        <f ca="true">+IF(OFFSET('Water Data'!$H$28,0,10*ROW('Water Data'!H170))="","",OFFSET('Water Data'!$H$28,0,10*ROW('Water Data'!H170)))</f>
        <v/>
      </c>
      <c r="CG176" s="281" t="str">
        <f ca="true">+IF(OFFSET('Water Data'!$H$29,0,10*ROW('Water Data'!H170))="","",OFFSET('Water Data'!$H$29,0,10*ROW('Water Data'!H170)))</f>
        <v/>
      </c>
      <c r="CH176" s="281" t="str">
        <f ca="true">+IF(OFFSET('Water Data'!$I$27,0,10*ROW('Water Data'!I170))="","",OFFSET('Water Data'!$I$27,0,10*ROW('Water Data'!I170)))</f>
        <v/>
      </c>
      <c r="CI176" s="281" t="str">
        <f ca="true">+IF(OFFSET('Water Data'!$I$28,0,10*ROW('Water Data'!I170))="","",OFFSET('Water Data'!$I$28,0,10*ROW('Water Data'!I170)))</f>
        <v/>
      </c>
      <c r="CJ176" s="281" t="str">
        <f ca="true">+IF(OFFSET('Water Data'!$I$29,0,10*ROW('Water Data'!I170))="","",OFFSET('Water Data'!$I$29,0,10*ROW('Water Data'!I170)))</f>
        <v/>
      </c>
      <c r="CK176" s="281" t="str">
        <f ca="true">+IF(OFFSET('Sanitation Data'!$D$28,0,10*ROW('Sanitation Data'!D170))="","",OFFSET('Sanitation Data'!$D$28,0,10*ROW('Sanitation Data'!D170)))</f>
        <v/>
      </c>
      <c r="CL176" s="281" t="str">
        <f ca="true">+IF(OFFSET('Sanitation Data'!$D$29,0,10*ROW('Sanitation Data'!D170))="","",OFFSET('Sanitation Data'!$D$29,0,10*ROW('Sanitation Data'!D170)))</f>
        <v/>
      </c>
      <c r="CM176" s="281" t="str">
        <f ca="true">+IF(OFFSET('Sanitation Data'!$D$30,0,10*ROW('Sanitation Data'!D170))="","",OFFSET('Sanitation Data'!$D$30,0,10*ROW('Sanitation Data'!D170)))</f>
        <v/>
      </c>
      <c r="CN176" s="281" t="str">
        <f ca="true">+IF(OFFSET('Sanitation Data'!$D$31,0,10*ROW('Sanitation Data'!D170))="","",OFFSET('Sanitation Data'!$D$31,0,10*ROW('Sanitation Data'!D170)))</f>
        <v/>
      </c>
      <c r="CO176" s="281" t="str">
        <f ca="true">+IF(OFFSET('Sanitation Data'!$D$32,0,10*ROW('Sanitation Data'!D170))="","",OFFSET('Sanitation Data'!$D$32,0,10*ROW('Sanitation Data'!D170)))</f>
        <v/>
      </c>
      <c r="CP176" s="281" t="str">
        <f ca="true">+IF(OFFSET('Sanitation Data'!$E$28,0,10*ROW('Sanitation Data'!E170))="","",OFFSET('Sanitation Data'!$E$28,0,10*ROW('Sanitation Data'!E170)))</f>
        <v/>
      </c>
      <c r="CQ176" s="281" t="str">
        <f ca="true">+IF(OFFSET('Sanitation Data'!$E$29,0,10*ROW('Sanitation Data'!E170))="","",OFFSET('Sanitation Data'!$E$29,0,10*ROW('Sanitation Data'!E170)))</f>
        <v/>
      </c>
      <c r="CR176" s="281" t="str">
        <f ca="true">+IF(OFFSET('Sanitation Data'!$E$30,0,10*ROW('Sanitation Data'!E170))="","",OFFSET('Sanitation Data'!$E$30,0,10*ROW('Sanitation Data'!E170)))</f>
        <v/>
      </c>
      <c r="CS176" s="281" t="str">
        <f ca="true">+IF(OFFSET('Sanitation Data'!$E$31,0,10*ROW('Sanitation Data'!E170))="","",OFFSET('Sanitation Data'!$E$31,0,10*ROW('Sanitation Data'!E170)))</f>
        <v/>
      </c>
      <c r="CT176" s="281" t="str">
        <f ca="true">+IF(OFFSET('Sanitation Data'!$E$32,0,10*ROW('Sanitation Data'!E170))="","",OFFSET('Sanitation Data'!$E$32,0,10*ROW('Sanitation Data'!E170)))</f>
        <v/>
      </c>
      <c r="CU176" s="281" t="str">
        <f ca="true">+IF(OFFSET('Sanitation Data'!$F$28,0,10*ROW('Sanitation Data'!F170))="","",OFFSET('Sanitation Data'!$F$28,0,10*ROW('Sanitation Data'!F170)))</f>
        <v/>
      </c>
      <c r="CV176" s="281" t="str">
        <f ca="true">+IF(OFFSET('Sanitation Data'!$F$29,0,10*ROW('Sanitation Data'!F170))="","",OFFSET('Sanitation Data'!$F$29,0,10*ROW('Sanitation Data'!F170)))</f>
        <v/>
      </c>
      <c r="CW176" s="281" t="str">
        <f ca="true">+IF(OFFSET('Sanitation Data'!$F$30,0,10*ROW('Sanitation Data'!F170))="","",OFFSET('Sanitation Data'!$F$30,0,10*ROW('Sanitation Data'!F170)))</f>
        <v/>
      </c>
      <c r="CX176" s="281" t="str">
        <f ca="true">+IF(OFFSET('Sanitation Data'!$F$31,0,10*ROW('Sanitation Data'!F170))="","",OFFSET('Sanitation Data'!$F$31,0,10*ROW('Sanitation Data'!F170)))</f>
        <v/>
      </c>
      <c r="CY176" s="281" t="str">
        <f ca="true">+IF(OFFSET('Sanitation Data'!$F$32,0,10*ROW('Sanitation Data'!F170))="","",OFFSET('Sanitation Data'!$F$32,0,10*ROW('Sanitation Data'!F170)))</f>
        <v/>
      </c>
      <c r="CZ176" s="281" t="str">
        <f ca="true">+IF(OFFSET('Sanitation Data'!$G$28,0,10*ROW('Sanitation Data'!G170))="","",OFFSET('Sanitation Data'!$G$28,0,10*ROW('Sanitation Data'!G170)))</f>
        <v/>
      </c>
      <c r="DA176" s="281" t="str">
        <f ca="true">+IF(OFFSET('Sanitation Data'!$G$29,0,10*ROW('Sanitation Data'!G170))="","",OFFSET('Sanitation Data'!$G$29,0,10*ROW('Sanitation Data'!G170)))</f>
        <v/>
      </c>
      <c r="DB176" s="281" t="str">
        <f ca="true">+IF(OFFSET('Sanitation Data'!$G$30,0,10*ROW('Sanitation Data'!G170))="","",OFFSET('Sanitation Data'!$G$30,0,10*ROW('Sanitation Data'!G170)))</f>
        <v/>
      </c>
      <c r="DC176" s="281" t="str">
        <f ca="true">+IF(OFFSET('Sanitation Data'!$G$31,0,10*ROW('Sanitation Data'!G170))="","",OFFSET('Sanitation Data'!$G$31,0,10*ROW('Sanitation Data'!G170)))</f>
        <v/>
      </c>
      <c r="DD176" s="281" t="str">
        <f ca="true">+IF(OFFSET('Sanitation Data'!$G$32,0,10*ROW('Sanitation Data'!G170))="","",OFFSET('Sanitation Data'!$G$32,0,10*ROW('Sanitation Data'!G170)))</f>
        <v/>
      </c>
      <c r="DE176" s="281" t="str">
        <f ca="true">+IF(OFFSET('Sanitation Data'!$H$28,0,10*ROW('Sanitation Data'!H170))="","",OFFSET('Sanitation Data'!$H$28,0,10*ROW('Sanitation Data'!H170)))</f>
        <v/>
      </c>
      <c r="DF176" s="281" t="str">
        <f ca="true">+IF(OFFSET('Sanitation Data'!$H$29,0,10*ROW('Sanitation Data'!H170))="","",OFFSET('Sanitation Data'!$H$29,0,10*ROW('Sanitation Data'!H170)))</f>
        <v/>
      </c>
      <c r="DG176" s="281" t="str">
        <f ca="true">+IF(OFFSET('Sanitation Data'!$H$30,0,10*ROW('Sanitation Data'!H170))="","",OFFSET('Sanitation Data'!$H$30,0,10*ROW('Sanitation Data'!H170)))</f>
        <v/>
      </c>
      <c r="DH176" s="281" t="str">
        <f ca="true">+IF(OFFSET('Sanitation Data'!$H$31,0,10*ROW('Sanitation Data'!H170))="","",OFFSET('Sanitation Data'!$H$31,0,10*ROW('Sanitation Data'!H170)))</f>
        <v/>
      </c>
      <c r="DI176" s="281" t="str">
        <f ca="true">+IF(OFFSET('Sanitation Data'!$H$32,0,10*ROW('Sanitation Data'!H170))="","",OFFSET('Sanitation Data'!$H$32,0,10*ROW('Sanitation Data'!H170)))</f>
        <v/>
      </c>
      <c r="DJ176" s="281" t="str">
        <f ca="true">+IF(OFFSET('Sanitation Data'!$I$28,0,10*ROW('Sanitation Data'!I170))="","",OFFSET('Sanitation Data'!$I$28,0,10*ROW('Sanitation Data'!I170)))</f>
        <v/>
      </c>
      <c r="DK176" s="281" t="str">
        <f ca="true">+IF(OFFSET('Sanitation Data'!$I$29,0,10*ROW('Sanitation Data'!I170))="","",OFFSET('Sanitation Data'!$I$29,0,10*ROW('Sanitation Data'!I170)))</f>
        <v/>
      </c>
      <c r="DL176" s="281" t="str">
        <f ca="true">+IF(OFFSET('Sanitation Data'!$I$30,0,10*ROW('Sanitation Data'!I170))="","",OFFSET('Sanitation Data'!$I$30,0,10*ROW('Sanitation Data'!I170)))</f>
        <v/>
      </c>
      <c r="DM176" s="281" t="str">
        <f ca="true">+IF(OFFSET('Sanitation Data'!$I$31,0,10*ROW('Sanitation Data'!I170))="","",OFFSET('Sanitation Data'!$I$31,0,10*ROW('Sanitation Data'!I170)))</f>
        <v/>
      </c>
      <c r="DN176" s="281" t="str">
        <f ca="true">+IF(OFFSET('Sanitation Data'!$I$32,0,10*ROW('Sanitation Data'!I170))="","",OFFSET('Sanitation Data'!$I$32,0,10*ROW('Sanitation Data'!I170)))</f>
        <v/>
      </c>
      <c r="DO176" s="281" t="str">
        <f ca="true">+IF(OFFSET('Hygiene Data'!$D$11,0,10*ROW('Hygiene Data'!D170))="","",OFFSET('Hygiene Data'!$D$11,0,10*ROW('Hygiene Data'!D170)))</f>
        <v/>
      </c>
      <c r="DP176" s="281" t="str">
        <f ca="true">+IF(OFFSET('Hygiene Data'!$D$12,0,10*ROW('Hygiene Data'!D170))="","",OFFSET('Hygiene Data'!$D$12,0,10*ROW('Hygiene Data'!D170)))</f>
        <v/>
      </c>
      <c r="DQ176" s="281" t="str">
        <f ca="true">+IF(OFFSET('Hygiene Data'!$D$13,0,10*ROW('Hygiene Data'!D170))="","",OFFSET('Hygiene Data'!$D$13,0,10*ROW('Hygiene Data'!D170)))</f>
        <v/>
      </c>
      <c r="DR176" s="281" t="str">
        <f ca="true">+IF(OFFSET('Hygiene Data'!$E$11,0,10*ROW('Hygiene Data'!E170))="","",OFFSET('Hygiene Data'!$E$11,0,10*ROW('Hygiene Data'!E170)))</f>
        <v/>
      </c>
      <c r="DS176" s="281" t="str">
        <f ca="true">+IF(OFFSET('Hygiene Data'!$E$12,0,10*ROW('Hygiene Data'!E170))="","",OFFSET('Hygiene Data'!$E$12,0,10*ROW('Hygiene Data'!E170)))</f>
        <v/>
      </c>
      <c r="DT176" s="281" t="str">
        <f ca="true">+IF(OFFSET('Hygiene Data'!$E$13,0,10*ROW('Hygiene Data'!E170))="","",OFFSET('Hygiene Data'!$E$13,0,10*ROW('Hygiene Data'!E170)))</f>
        <v/>
      </c>
      <c r="DU176" s="281" t="str">
        <f ca="true">+IF(OFFSET('Hygiene Data'!$F$11,0,10*ROW('Hygiene Data'!F170))="","",OFFSET('Hygiene Data'!$F$11,0,10*ROW('Hygiene Data'!F170)))</f>
        <v/>
      </c>
      <c r="DV176" s="281" t="str">
        <f ca="true">+IF(OFFSET('Hygiene Data'!$F$12,0,10*ROW('Hygiene Data'!F170))="","",OFFSET('Hygiene Data'!$F$12,0,10*ROW('Hygiene Data'!F170)))</f>
        <v/>
      </c>
      <c r="DW176" s="281" t="str">
        <f ca="true">+IF(OFFSET('Hygiene Data'!$F$13,0,10*ROW('Hygiene Data'!F170))="","",OFFSET('Hygiene Data'!$F$13,0,10*ROW('Hygiene Data'!F170)))</f>
        <v/>
      </c>
      <c r="DX176" s="281" t="str">
        <f ca="true">+IF(OFFSET('Hygiene Data'!$G$11,0,10*ROW('Hygiene Data'!G170))="","",OFFSET('Hygiene Data'!$G$11,0,10*ROW('Hygiene Data'!G170)))</f>
        <v/>
      </c>
      <c r="DY176" s="281" t="str">
        <f ca="true">+IF(OFFSET('Hygiene Data'!$G$12,0,10*ROW('Hygiene Data'!G170))="","",OFFSET('Hygiene Data'!$G$12,0,10*ROW('Hygiene Data'!G170)))</f>
        <v/>
      </c>
      <c r="DZ176" s="281" t="str">
        <f ca="true">+IF(OFFSET('Hygiene Data'!$G$13,0,10*ROW('Hygiene Data'!G170))="","",OFFSET('Hygiene Data'!$G$13,0,10*ROW('Hygiene Data'!G170)))</f>
        <v/>
      </c>
      <c r="EA176" s="281" t="str">
        <f ca="true">+IF(OFFSET('Hygiene Data'!$H$11,0,10*ROW('Hygiene Data'!H170))="","",OFFSET('Hygiene Data'!$H$11,0,10*ROW('Hygiene Data'!H170)))</f>
        <v/>
      </c>
      <c r="EB176" s="281" t="str">
        <f ca="true">+IF(OFFSET('Hygiene Data'!$H$12,0,10*ROW('Hygiene Data'!H170))="","",OFFSET('Hygiene Data'!$H$12,0,10*ROW('Hygiene Data'!H170)))</f>
        <v/>
      </c>
      <c r="EC176" s="281" t="str">
        <f ca="true">+IF(OFFSET('Hygiene Data'!$H$13,0,10*ROW('Hygiene Data'!H170))="","",OFFSET('Hygiene Data'!$H$13,0,10*ROW('Hygiene Data'!H170)))</f>
        <v/>
      </c>
      <c r="ED176" s="281" t="str">
        <f ca="true">+IF(OFFSET('Hygiene Data'!$I$11,0,10*ROW('Hygiene Data'!I170))="","",OFFSET('Hygiene Data'!$I$11,0,10*ROW('Hygiene Data'!I170)))</f>
        <v/>
      </c>
      <c r="EE176" s="281" t="str">
        <f ca="true">+IF(OFFSET('Hygiene Data'!$I$12,0,10*ROW('Hygiene Data'!I170))="","",OFFSET('Hygiene Data'!$I$12,0,10*ROW('Hygiene Data'!I170)))</f>
        <v/>
      </c>
      <c r="EF176" s="281"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7"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1"/>
      <c r="BS177" s="281" t="str">
        <f ca="true">+IF(OFFSET('Water Data'!$D$27,0,10*ROW('Water Data'!D171))="","",OFFSET('Water Data'!$D$27,0,10*ROW('Water Data'!D171)))</f>
        <v/>
      </c>
      <c r="BT177" s="281" t="str">
        <f ca="true">+IF(OFFSET('Water Data'!$D$28,0,10*ROW('Water Data'!D171))="","",OFFSET('Water Data'!$D$28,0,10*ROW('Water Data'!D171)))</f>
        <v/>
      </c>
      <c r="BU177" s="281" t="str">
        <f ca="true">+IF(OFFSET('Water Data'!$D$29,0,10*ROW('Water Data'!D171))="","",OFFSET('Water Data'!$D$29,0,10*ROW('Water Data'!D171)))</f>
        <v/>
      </c>
      <c r="BV177" s="281" t="str">
        <f ca="true">+IF(OFFSET('Water Data'!$E$27,0,10*ROW('Water Data'!E171))="","",OFFSET('Water Data'!$E$27,0,10*ROW('Water Data'!E171)))</f>
        <v/>
      </c>
      <c r="BW177" s="281" t="str">
        <f ca="true">+IF(OFFSET('Water Data'!$E$28,0,10*ROW('Water Data'!E171))="","",OFFSET('Water Data'!$E$28,0,10*ROW('Water Data'!E171)))</f>
        <v/>
      </c>
      <c r="BX177" s="281" t="str">
        <f ca="true">+IF(OFFSET('Water Data'!$E$29,0,10*ROW('Water Data'!E171))="","",OFFSET('Water Data'!$E$29,0,10*ROW('Water Data'!E171)))</f>
        <v/>
      </c>
      <c r="BY177" s="281" t="str">
        <f ca="true">+IF(OFFSET('Water Data'!$F$27,0,10*ROW('Water Data'!F171))="","",OFFSET('Water Data'!$F$27,0,10*ROW('Water Data'!F171)))</f>
        <v/>
      </c>
      <c r="BZ177" s="281" t="str">
        <f ca="true">+IF(OFFSET('Water Data'!$F$28,0,10*ROW('Water Data'!F171))="","",OFFSET('Water Data'!$F$28,0,10*ROW('Water Data'!F171)))</f>
        <v/>
      </c>
      <c r="CA177" s="281" t="str">
        <f ca="true">+IF(OFFSET('Water Data'!$F$29,0,10*ROW('Water Data'!F171))="","",OFFSET('Water Data'!$F$29,0,10*ROW('Water Data'!F171)))</f>
        <v/>
      </c>
      <c r="CB177" s="281" t="str">
        <f ca="true">+IF(OFFSET('Water Data'!$G$27,0,10*ROW('Water Data'!G171))="","",OFFSET('Water Data'!$G$27,0,10*ROW('Water Data'!G171)))</f>
        <v/>
      </c>
      <c r="CC177" s="281" t="str">
        <f ca="true">+IF(OFFSET('Water Data'!$G$28,0,10*ROW('Water Data'!G171))="","",OFFSET('Water Data'!$G$28,0,10*ROW('Water Data'!G171)))</f>
        <v/>
      </c>
      <c r="CD177" s="281" t="str">
        <f ca="true">+IF(OFFSET('Water Data'!$G$29,0,10*ROW('Water Data'!G171))="","",OFFSET('Water Data'!$G$29,0,10*ROW('Water Data'!G171)))</f>
        <v/>
      </c>
      <c r="CE177" s="281" t="str">
        <f ca="true">+IF(OFFSET('Water Data'!$H$27,0,10*ROW('Water Data'!H171))="","",OFFSET('Water Data'!$H$27,0,10*ROW('Water Data'!H171)))</f>
        <v/>
      </c>
      <c r="CF177" s="281" t="str">
        <f ca="true">+IF(OFFSET('Water Data'!$H$28,0,10*ROW('Water Data'!H171))="","",OFFSET('Water Data'!$H$28,0,10*ROW('Water Data'!H171)))</f>
        <v/>
      </c>
      <c r="CG177" s="281" t="str">
        <f ca="true">+IF(OFFSET('Water Data'!$H$29,0,10*ROW('Water Data'!H171))="","",OFFSET('Water Data'!$H$29,0,10*ROW('Water Data'!H171)))</f>
        <v/>
      </c>
      <c r="CH177" s="281" t="str">
        <f ca="true">+IF(OFFSET('Water Data'!$I$27,0,10*ROW('Water Data'!I171))="","",OFFSET('Water Data'!$I$27,0,10*ROW('Water Data'!I171)))</f>
        <v/>
      </c>
      <c r="CI177" s="281" t="str">
        <f ca="true">+IF(OFFSET('Water Data'!$I$28,0,10*ROW('Water Data'!I171))="","",OFFSET('Water Data'!$I$28,0,10*ROW('Water Data'!I171)))</f>
        <v/>
      </c>
      <c r="CJ177" s="281" t="str">
        <f ca="true">+IF(OFFSET('Water Data'!$I$29,0,10*ROW('Water Data'!I171))="","",OFFSET('Water Data'!$I$29,0,10*ROW('Water Data'!I171)))</f>
        <v/>
      </c>
      <c r="CK177" s="281" t="str">
        <f ca="true">+IF(OFFSET('Sanitation Data'!$D$28,0,10*ROW('Sanitation Data'!D171))="","",OFFSET('Sanitation Data'!$D$28,0,10*ROW('Sanitation Data'!D171)))</f>
        <v/>
      </c>
      <c r="CL177" s="281" t="str">
        <f ca="true">+IF(OFFSET('Sanitation Data'!$D$29,0,10*ROW('Sanitation Data'!D171))="","",OFFSET('Sanitation Data'!$D$29,0,10*ROW('Sanitation Data'!D171)))</f>
        <v/>
      </c>
      <c r="CM177" s="281" t="str">
        <f ca="true">+IF(OFFSET('Sanitation Data'!$D$30,0,10*ROW('Sanitation Data'!D171))="","",OFFSET('Sanitation Data'!$D$30,0,10*ROW('Sanitation Data'!D171)))</f>
        <v/>
      </c>
      <c r="CN177" s="281" t="str">
        <f ca="true">+IF(OFFSET('Sanitation Data'!$D$31,0,10*ROW('Sanitation Data'!D171))="","",OFFSET('Sanitation Data'!$D$31,0,10*ROW('Sanitation Data'!D171)))</f>
        <v/>
      </c>
      <c r="CO177" s="281" t="str">
        <f ca="true">+IF(OFFSET('Sanitation Data'!$D$32,0,10*ROW('Sanitation Data'!D171))="","",OFFSET('Sanitation Data'!$D$32,0,10*ROW('Sanitation Data'!D171)))</f>
        <v/>
      </c>
      <c r="CP177" s="281" t="str">
        <f ca="true">+IF(OFFSET('Sanitation Data'!$E$28,0,10*ROW('Sanitation Data'!E171))="","",OFFSET('Sanitation Data'!$E$28,0,10*ROW('Sanitation Data'!E171)))</f>
        <v/>
      </c>
      <c r="CQ177" s="281" t="str">
        <f ca="true">+IF(OFFSET('Sanitation Data'!$E$29,0,10*ROW('Sanitation Data'!E171))="","",OFFSET('Sanitation Data'!$E$29,0,10*ROW('Sanitation Data'!E171)))</f>
        <v/>
      </c>
      <c r="CR177" s="281" t="str">
        <f ca="true">+IF(OFFSET('Sanitation Data'!$E$30,0,10*ROW('Sanitation Data'!E171))="","",OFFSET('Sanitation Data'!$E$30,0,10*ROW('Sanitation Data'!E171)))</f>
        <v/>
      </c>
      <c r="CS177" s="281" t="str">
        <f ca="true">+IF(OFFSET('Sanitation Data'!$E$31,0,10*ROW('Sanitation Data'!E171))="","",OFFSET('Sanitation Data'!$E$31,0,10*ROW('Sanitation Data'!E171)))</f>
        <v/>
      </c>
      <c r="CT177" s="281" t="str">
        <f ca="true">+IF(OFFSET('Sanitation Data'!$E$32,0,10*ROW('Sanitation Data'!E171))="","",OFFSET('Sanitation Data'!$E$32,0,10*ROW('Sanitation Data'!E171)))</f>
        <v/>
      </c>
      <c r="CU177" s="281" t="str">
        <f ca="true">+IF(OFFSET('Sanitation Data'!$F$28,0,10*ROW('Sanitation Data'!F171))="","",OFFSET('Sanitation Data'!$F$28,0,10*ROW('Sanitation Data'!F171)))</f>
        <v/>
      </c>
      <c r="CV177" s="281" t="str">
        <f ca="true">+IF(OFFSET('Sanitation Data'!$F$29,0,10*ROW('Sanitation Data'!F171))="","",OFFSET('Sanitation Data'!$F$29,0,10*ROW('Sanitation Data'!F171)))</f>
        <v/>
      </c>
      <c r="CW177" s="281" t="str">
        <f ca="true">+IF(OFFSET('Sanitation Data'!$F$30,0,10*ROW('Sanitation Data'!F171))="","",OFFSET('Sanitation Data'!$F$30,0,10*ROW('Sanitation Data'!F171)))</f>
        <v/>
      </c>
      <c r="CX177" s="281" t="str">
        <f ca="true">+IF(OFFSET('Sanitation Data'!$F$31,0,10*ROW('Sanitation Data'!F171))="","",OFFSET('Sanitation Data'!$F$31,0,10*ROW('Sanitation Data'!F171)))</f>
        <v/>
      </c>
      <c r="CY177" s="281" t="str">
        <f ca="true">+IF(OFFSET('Sanitation Data'!$F$32,0,10*ROW('Sanitation Data'!F171))="","",OFFSET('Sanitation Data'!$F$32,0,10*ROW('Sanitation Data'!F171)))</f>
        <v/>
      </c>
      <c r="CZ177" s="281" t="str">
        <f ca="true">+IF(OFFSET('Sanitation Data'!$G$28,0,10*ROW('Sanitation Data'!G171))="","",OFFSET('Sanitation Data'!$G$28,0,10*ROW('Sanitation Data'!G171)))</f>
        <v/>
      </c>
      <c r="DA177" s="281" t="str">
        <f ca="true">+IF(OFFSET('Sanitation Data'!$G$29,0,10*ROW('Sanitation Data'!G171))="","",OFFSET('Sanitation Data'!$G$29,0,10*ROW('Sanitation Data'!G171)))</f>
        <v/>
      </c>
      <c r="DB177" s="281" t="str">
        <f ca="true">+IF(OFFSET('Sanitation Data'!$G$30,0,10*ROW('Sanitation Data'!G171))="","",OFFSET('Sanitation Data'!$G$30,0,10*ROW('Sanitation Data'!G171)))</f>
        <v/>
      </c>
      <c r="DC177" s="281" t="str">
        <f ca="true">+IF(OFFSET('Sanitation Data'!$G$31,0,10*ROW('Sanitation Data'!G171))="","",OFFSET('Sanitation Data'!$G$31,0,10*ROW('Sanitation Data'!G171)))</f>
        <v/>
      </c>
      <c r="DD177" s="281" t="str">
        <f ca="true">+IF(OFFSET('Sanitation Data'!$G$32,0,10*ROW('Sanitation Data'!G171))="","",OFFSET('Sanitation Data'!$G$32,0,10*ROW('Sanitation Data'!G171)))</f>
        <v/>
      </c>
      <c r="DE177" s="281" t="str">
        <f ca="true">+IF(OFFSET('Sanitation Data'!$H$28,0,10*ROW('Sanitation Data'!H171))="","",OFFSET('Sanitation Data'!$H$28,0,10*ROW('Sanitation Data'!H171)))</f>
        <v/>
      </c>
      <c r="DF177" s="281" t="str">
        <f ca="true">+IF(OFFSET('Sanitation Data'!$H$29,0,10*ROW('Sanitation Data'!H171))="","",OFFSET('Sanitation Data'!$H$29,0,10*ROW('Sanitation Data'!H171)))</f>
        <v/>
      </c>
      <c r="DG177" s="281" t="str">
        <f ca="true">+IF(OFFSET('Sanitation Data'!$H$30,0,10*ROW('Sanitation Data'!H171))="","",OFFSET('Sanitation Data'!$H$30,0,10*ROW('Sanitation Data'!H171)))</f>
        <v/>
      </c>
      <c r="DH177" s="281" t="str">
        <f ca="true">+IF(OFFSET('Sanitation Data'!$H$31,0,10*ROW('Sanitation Data'!H171))="","",OFFSET('Sanitation Data'!$H$31,0,10*ROW('Sanitation Data'!H171)))</f>
        <v/>
      </c>
      <c r="DI177" s="281" t="str">
        <f ca="true">+IF(OFFSET('Sanitation Data'!$H$32,0,10*ROW('Sanitation Data'!H171))="","",OFFSET('Sanitation Data'!$H$32,0,10*ROW('Sanitation Data'!H171)))</f>
        <v/>
      </c>
      <c r="DJ177" s="281" t="str">
        <f ca="true">+IF(OFFSET('Sanitation Data'!$I$28,0,10*ROW('Sanitation Data'!I171))="","",OFFSET('Sanitation Data'!$I$28,0,10*ROW('Sanitation Data'!I171)))</f>
        <v/>
      </c>
      <c r="DK177" s="281" t="str">
        <f ca="true">+IF(OFFSET('Sanitation Data'!$I$29,0,10*ROW('Sanitation Data'!I171))="","",OFFSET('Sanitation Data'!$I$29,0,10*ROW('Sanitation Data'!I171)))</f>
        <v/>
      </c>
      <c r="DL177" s="281" t="str">
        <f ca="true">+IF(OFFSET('Sanitation Data'!$I$30,0,10*ROW('Sanitation Data'!I171))="","",OFFSET('Sanitation Data'!$I$30,0,10*ROW('Sanitation Data'!I171)))</f>
        <v/>
      </c>
      <c r="DM177" s="281" t="str">
        <f ca="true">+IF(OFFSET('Sanitation Data'!$I$31,0,10*ROW('Sanitation Data'!I171))="","",OFFSET('Sanitation Data'!$I$31,0,10*ROW('Sanitation Data'!I171)))</f>
        <v/>
      </c>
      <c r="DN177" s="281" t="str">
        <f ca="true">+IF(OFFSET('Sanitation Data'!$I$32,0,10*ROW('Sanitation Data'!I171))="","",OFFSET('Sanitation Data'!$I$32,0,10*ROW('Sanitation Data'!I171)))</f>
        <v/>
      </c>
      <c r="DO177" s="281" t="str">
        <f ca="true">+IF(OFFSET('Hygiene Data'!$D$11,0,10*ROW('Hygiene Data'!D171))="","",OFFSET('Hygiene Data'!$D$11,0,10*ROW('Hygiene Data'!D171)))</f>
        <v/>
      </c>
      <c r="DP177" s="281" t="str">
        <f ca="true">+IF(OFFSET('Hygiene Data'!$D$12,0,10*ROW('Hygiene Data'!D171))="","",OFFSET('Hygiene Data'!$D$12,0,10*ROW('Hygiene Data'!D171)))</f>
        <v/>
      </c>
      <c r="DQ177" s="281" t="str">
        <f ca="true">+IF(OFFSET('Hygiene Data'!$D$13,0,10*ROW('Hygiene Data'!D171))="","",OFFSET('Hygiene Data'!$D$13,0,10*ROW('Hygiene Data'!D171)))</f>
        <v/>
      </c>
      <c r="DR177" s="281" t="str">
        <f ca="true">+IF(OFFSET('Hygiene Data'!$E$11,0,10*ROW('Hygiene Data'!E171))="","",OFFSET('Hygiene Data'!$E$11,0,10*ROW('Hygiene Data'!E171)))</f>
        <v/>
      </c>
      <c r="DS177" s="281" t="str">
        <f ca="true">+IF(OFFSET('Hygiene Data'!$E$12,0,10*ROW('Hygiene Data'!E171))="","",OFFSET('Hygiene Data'!$E$12,0,10*ROW('Hygiene Data'!E171)))</f>
        <v/>
      </c>
      <c r="DT177" s="281" t="str">
        <f ca="true">+IF(OFFSET('Hygiene Data'!$E$13,0,10*ROW('Hygiene Data'!E171))="","",OFFSET('Hygiene Data'!$E$13,0,10*ROW('Hygiene Data'!E171)))</f>
        <v/>
      </c>
      <c r="DU177" s="281" t="str">
        <f ca="true">+IF(OFFSET('Hygiene Data'!$F$11,0,10*ROW('Hygiene Data'!F171))="","",OFFSET('Hygiene Data'!$F$11,0,10*ROW('Hygiene Data'!F171)))</f>
        <v/>
      </c>
      <c r="DV177" s="281" t="str">
        <f ca="true">+IF(OFFSET('Hygiene Data'!$F$12,0,10*ROW('Hygiene Data'!F171))="","",OFFSET('Hygiene Data'!$F$12,0,10*ROW('Hygiene Data'!F171)))</f>
        <v/>
      </c>
      <c r="DW177" s="281" t="str">
        <f ca="true">+IF(OFFSET('Hygiene Data'!$F$13,0,10*ROW('Hygiene Data'!F171))="","",OFFSET('Hygiene Data'!$F$13,0,10*ROW('Hygiene Data'!F171)))</f>
        <v/>
      </c>
      <c r="DX177" s="281" t="str">
        <f ca="true">+IF(OFFSET('Hygiene Data'!$G$11,0,10*ROW('Hygiene Data'!G171))="","",OFFSET('Hygiene Data'!$G$11,0,10*ROW('Hygiene Data'!G171)))</f>
        <v/>
      </c>
      <c r="DY177" s="281" t="str">
        <f ca="true">+IF(OFFSET('Hygiene Data'!$G$12,0,10*ROW('Hygiene Data'!G171))="","",OFFSET('Hygiene Data'!$G$12,0,10*ROW('Hygiene Data'!G171)))</f>
        <v/>
      </c>
      <c r="DZ177" s="281" t="str">
        <f ca="true">+IF(OFFSET('Hygiene Data'!$G$13,0,10*ROW('Hygiene Data'!G171))="","",OFFSET('Hygiene Data'!$G$13,0,10*ROW('Hygiene Data'!G171)))</f>
        <v/>
      </c>
      <c r="EA177" s="281" t="str">
        <f ca="true">+IF(OFFSET('Hygiene Data'!$H$11,0,10*ROW('Hygiene Data'!H171))="","",OFFSET('Hygiene Data'!$H$11,0,10*ROW('Hygiene Data'!H171)))</f>
        <v/>
      </c>
      <c r="EB177" s="281" t="str">
        <f ca="true">+IF(OFFSET('Hygiene Data'!$H$12,0,10*ROW('Hygiene Data'!H171))="","",OFFSET('Hygiene Data'!$H$12,0,10*ROW('Hygiene Data'!H171)))</f>
        <v/>
      </c>
      <c r="EC177" s="281" t="str">
        <f ca="true">+IF(OFFSET('Hygiene Data'!$H$13,0,10*ROW('Hygiene Data'!H171))="","",OFFSET('Hygiene Data'!$H$13,0,10*ROW('Hygiene Data'!H171)))</f>
        <v/>
      </c>
      <c r="ED177" s="281" t="str">
        <f ca="true">+IF(OFFSET('Hygiene Data'!$I$11,0,10*ROW('Hygiene Data'!I171))="","",OFFSET('Hygiene Data'!$I$11,0,10*ROW('Hygiene Data'!I171)))</f>
        <v/>
      </c>
      <c r="EE177" s="281" t="str">
        <f ca="true">+IF(OFFSET('Hygiene Data'!$I$12,0,10*ROW('Hygiene Data'!I171))="","",OFFSET('Hygiene Data'!$I$12,0,10*ROW('Hygiene Data'!I171)))</f>
        <v/>
      </c>
      <c r="EF177" s="281"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7"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1"/>
      <c r="BS178" s="281" t="str">
        <f ca="true">+IF(OFFSET('Water Data'!$D$27,0,10*ROW('Water Data'!D172))="","",OFFSET('Water Data'!$D$27,0,10*ROW('Water Data'!D172)))</f>
        <v/>
      </c>
      <c r="BT178" s="281" t="str">
        <f ca="true">+IF(OFFSET('Water Data'!$D$28,0,10*ROW('Water Data'!D172))="","",OFFSET('Water Data'!$D$28,0,10*ROW('Water Data'!D172)))</f>
        <v/>
      </c>
      <c r="BU178" s="281" t="str">
        <f ca="true">+IF(OFFSET('Water Data'!$D$29,0,10*ROW('Water Data'!D172))="","",OFFSET('Water Data'!$D$29,0,10*ROW('Water Data'!D172)))</f>
        <v/>
      </c>
      <c r="BV178" s="281" t="str">
        <f ca="true">+IF(OFFSET('Water Data'!$E$27,0,10*ROW('Water Data'!E172))="","",OFFSET('Water Data'!$E$27,0,10*ROW('Water Data'!E172)))</f>
        <v/>
      </c>
      <c r="BW178" s="281" t="str">
        <f ca="true">+IF(OFFSET('Water Data'!$E$28,0,10*ROW('Water Data'!E172))="","",OFFSET('Water Data'!$E$28,0,10*ROW('Water Data'!E172)))</f>
        <v/>
      </c>
      <c r="BX178" s="281" t="str">
        <f ca="true">+IF(OFFSET('Water Data'!$E$29,0,10*ROW('Water Data'!E172))="","",OFFSET('Water Data'!$E$29,0,10*ROW('Water Data'!E172)))</f>
        <v/>
      </c>
      <c r="BY178" s="281" t="str">
        <f ca="true">+IF(OFFSET('Water Data'!$F$27,0,10*ROW('Water Data'!F172))="","",OFFSET('Water Data'!$F$27,0,10*ROW('Water Data'!F172)))</f>
        <v/>
      </c>
      <c r="BZ178" s="281" t="str">
        <f ca="true">+IF(OFFSET('Water Data'!$F$28,0,10*ROW('Water Data'!F172))="","",OFFSET('Water Data'!$F$28,0,10*ROW('Water Data'!F172)))</f>
        <v/>
      </c>
      <c r="CA178" s="281" t="str">
        <f ca="true">+IF(OFFSET('Water Data'!$F$29,0,10*ROW('Water Data'!F172))="","",OFFSET('Water Data'!$F$29,0,10*ROW('Water Data'!F172)))</f>
        <v/>
      </c>
      <c r="CB178" s="281" t="str">
        <f ca="true">+IF(OFFSET('Water Data'!$G$27,0,10*ROW('Water Data'!G172))="","",OFFSET('Water Data'!$G$27,0,10*ROW('Water Data'!G172)))</f>
        <v/>
      </c>
      <c r="CC178" s="281" t="str">
        <f ca="true">+IF(OFFSET('Water Data'!$G$28,0,10*ROW('Water Data'!G172))="","",OFFSET('Water Data'!$G$28,0,10*ROW('Water Data'!G172)))</f>
        <v/>
      </c>
      <c r="CD178" s="281" t="str">
        <f ca="true">+IF(OFFSET('Water Data'!$G$29,0,10*ROW('Water Data'!G172))="","",OFFSET('Water Data'!$G$29,0,10*ROW('Water Data'!G172)))</f>
        <v/>
      </c>
      <c r="CE178" s="281" t="str">
        <f ca="true">+IF(OFFSET('Water Data'!$H$27,0,10*ROW('Water Data'!H172))="","",OFFSET('Water Data'!$H$27,0,10*ROW('Water Data'!H172)))</f>
        <v/>
      </c>
      <c r="CF178" s="281" t="str">
        <f ca="true">+IF(OFFSET('Water Data'!$H$28,0,10*ROW('Water Data'!H172))="","",OFFSET('Water Data'!$H$28,0,10*ROW('Water Data'!H172)))</f>
        <v/>
      </c>
      <c r="CG178" s="281" t="str">
        <f ca="true">+IF(OFFSET('Water Data'!$H$29,0,10*ROW('Water Data'!H172))="","",OFFSET('Water Data'!$H$29,0,10*ROW('Water Data'!H172)))</f>
        <v/>
      </c>
      <c r="CH178" s="281" t="str">
        <f ca="true">+IF(OFFSET('Water Data'!$I$27,0,10*ROW('Water Data'!I172))="","",OFFSET('Water Data'!$I$27,0,10*ROW('Water Data'!I172)))</f>
        <v/>
      </c>
      <c r="CI178" s="281" t="str">
        <f ca="true">+IF(OFFSET('Water Data'!$I$28,0,10*ROW('Water Data'!I172))="","",OFFSET('Water Data'!$I$28,0,10*ROW('Water Data'!I172)))</f>
        <v/>
      </c>
      <c r="CJ178" s="281" t="str">
        <f ca="true">+IF(OFFSET('Water Data'!$I$29,0,10*ROW('Water Data'!I172))="","",OFFSET('Water Data'!$I$29,0,10*ROW('Water Data'!I172)))</f>
        <v/>
      </c>
      <c r="CK178" s="281" t="str">
        <f ca="true">+IF(OFFSET('Sanitation Data'!$D$28,0,10*ROW('Sanitation Data'!D172))="","",OFFSET('Sanitation Data'!$D$28,0,10*ROW('Sanitation Data'!D172)))</f>
        <v/>
      </c>
      <c r="CL178" s="281" t="str">
        <f ca="true">+IF(OFFSET('Sanitation Data'!$D$29,0,10*ROW('Sanitation Data'!D172))="","",OFFSET('Sanitation Data'!$D$29,0,10*ROW('Sanitation Data'!D172)))</f>
        <v/>
      </c>
      <c r="CM178" s="281" t="str">
        <f ca="true">+IF(OFFSET('Sanitation Data'!$D$30,0,10*ROW('Sanitation Data'!D172))="","",OFFSET('Sanitation Data'!$D$30,0,10*ROW('Sanitation Data'!D172)))</f>
        <v/>
      </c>
      <c r="CN178" s="281" t="str">
        <f ca="true">+IF(OFFSET('Sanitation Data'!$D$31,0,10*ROW('Sanitation Data'!D172))="","",OFFSET('Sanitation Data'!$D$31,0,10*ROW('Sanitation Data'!D172)))</f>
        <v/>
      </c>
      <c r="CO178" s="281" t="str">
        <f ca="true">+IF(OFFSET('Sanitation Data'!$D$32,0,10*ROW('Sanitation Data'!D172))="","",OFFSET('Sanitation Data'!$D$32,0,10*ROW('Sanitation Data'!D172)))</f>
        <v/>
      </c>
      <c r="CP178" s="281" t="str">
        <f ca="true">+IF(OFFSET('Sanitation Data'!$E$28,0,10*ROW('Sanitation Data'!E172))="","",OFFSET('Sanitation Data'!$E$28,0,10*ROW('Sanitation Data'!E172)))</f>
        <v/>
      </c>
      <c r="CQ178" s="281" t="str">
        <f ca="true">+IF(OFFSET('Sanitation Data'!$E$29,0,10*ROW('Sanitation Data'!E172))="","",OFFSET('Sanitation Data'!$E$29,0,10*ROW('Sanitation Data'!E172)))</f>
        <v/>
      </c>
      <c r="CR178" s="281" t="str">
        <f ca="true">+IF(OFFSET('Sanitation Data'!$E$30,0,10*ROW('Sanitation Data'!E172))="","",OFFSET('Sanitation Data'!$E$30,0,10*ROW('Sanitation Data'!E172)))</f>
        <v/>
      </c>
      <c r="CS178" s="281" t="str">
        <f ca="true">+IF(OFFSET('Sanitation Data'!$E$31,0,10*ROW('Sanitation Data'!E172))="","",OFFSET('Sanitation Data'!$E$31,0,10*ROW('Sanitation Data'!E172)))</f>
        <v/>
      </c>
      <c r="CT178" s="281" t="str">
        <f ca="true">+IF(OFFSET('Sanitation Data'!$E$32,0,10*ROW('Sanitation Data'!E172))="","",OFFSET('Sanitation Data'!$E$32,0,10*ROW('Sanitation Data'!E172)))</f>
        <v/>
      </c>
      <c r="CU178" s="281" t="str">
        <f ca="true">+IF(OFFSET('Sanitation Data'!$F$28,0,10*ROW('Sanitation Data'!F172))="","",OFFSET('Sanitation Data'!$F$28,0,10*ROW('Sanitation Data'!F172)))</f>
        <v/>
      </c>
      <c r="CV178" s="281" t="str">
        <f ca="true">+IF(OFFSET('Sanitation Data'!$F$29,0,10*ROW('Sanitation Data'!F172))="","",OFFSET('Sanitation Data'!$F$29,0,10*ROW('Sanitation Data'!F172)))</f>
        <v/>
      </c>
      <c r="CW178" s="281" t="str">
        <f ca="true">+IF(OFFSET('Sanitation Data'!$F$30,0,10*ROW('Sanitation Data'!F172))="","",OFFSET('Sanitation Data'!$F$30,0,10*ROW('Sanitation Data'!F172)))</f>
        <v/>
      </c>
      <c r="CX178" s="281" t="str">
        <f ca="true">+IF(OFFSET('Sanitation Data'!$F$31,0,10*ROW('Sanitation Data'!F172))="","",OFFSET('Sanitation Data'!$F$31,0,10*ROW('Sanitation Data'!F172)))</f>
        <v/>
      </c>
      <c r="CY178" s="281" t="str">
        <f ca="true">+IF(OFFSET('Sanitation Data'!$F$32,0,10*ROW('Sanitation Data'!F172))="","",OFFSET('Sanitation Data'!$F$32,0,10*ROW('Sanitation Data'!F172)))</f>
        <v/>
      </c>
      <c r="CZ178" s="281" t="str">
        <f ca="true">+IF(OFFSET('Sanitation Data'!$G$28,0,10*ROW('Sanitation Data'!G172))="","",OFFSET('Sanitation Data'!$G$28,0,10*ROW('Sanitation Data'!G172)))</f>
        <v/>
      </c>
      <c r="DA178" s="281" t="str">
        <f ca="true">+IF(OFFSET('Sanitation Data'!$G$29,0,10*ROW('Sanitation Data'!G172))="","",OFFSET('Sanitation Data'!$G$29,0,10*ROW('Sanitation Data'!G172)))</f>
        <v/>
      </c>
      <c r="DB178" s="281" t="str">
        <f ca="true">+IF(OFFSET('Sanitation Data'!$G$30,0,10*ROW('Sanitation Data'!G172))="","",OFFSET('Sanitation Data'!$G$30,0,10*ROW('Sanitation Data'!G172)))</f>
        <v/>
      </c>
      <c r="DC178" s="281" t="str">
        <f ca="true">+IF(OFFSET('Sanitation Data'!$G$31,0,10*ROW('Sanitation Data'!G172))="","",OFFSET('Sanitation Data'!$G$31,0,10*ROW('Sanitation Data'!G172)))</f>
        <v/>
      </c>
      <c r="DD178" s="281" t="str">
        <f ca="true">+IF(OFFSET('Sanitation Data'!$G$32,0,10*ROW('Sanitation Data'!G172))="","",OFFSET('Sanitation Data'!$G$32,0,10*ROW('Sanitation Data'!G172)))</f>
        <v/>
      </c>
      <c r="DE178" s="281" t="str">
        <f ca="true">+IF(OFFSET('Sanitation Data'!$H$28,0,10*ROW('Sanitation Data'!H172))="","",OFFSET('Sanitation Data'!$H$28,0,10*ROW('Sanitation Data'!H172)))</f>
        <v/>
      </c>
      <c r="DF178" s="281" t="str">
        <f ca="true">+IF(OFFSET('Sanitation Data'!$H$29,0,10*ROW('Sanitation Data'!H172))="","",OFFSET('Sanitation Data'!$H$29,0,10*ROW('Sanitation Data'!H172)))</f>
        <v/>
      </c>
      <c r="DG178" s="281" t="str">
        <f ca="true">+IF(OFFSET('Sanitation Data'!$H$30,0,10*ROW('Sanitation Data'!H172))="","",OFFSET('Sanitation Data'!$H$30,0,10*ROW('Sanitation Data'!H172)))</f>
        <v/>
      </c>
      <c r="DH178" s="281" t="str">
        <f ca="true">+IF(OFFSET('Sanitation Data'!$H$31,0,10*ROW('Sanitation Data'!H172))="","",OFFSET('Sanitation Data'!$H$31,0,10*ROW('Sanitation Data'!H172)))</f>
        <v/>
      </c>
      <c r="DI178" s="281" t="str">
        <f ca="true">+IF(OFFSET('Sanitation Data'!$H$32,0,10*ROW('Sanitation Data'!H172))="","",OFFSET('Sanitation Data'!$H$32,0,10*ROW('Sanitation Data'!H172)))</f>
        <v/>
      </c>
      <c r="DJ178" s="281" t="str">
        <f ca="true">+IF(OFFSET('Sanitation Data'!$I$28,0,10*ROW('Sanitation Data'!I172))="","",OFFSET('Sanitation Data'!$I$28,0,10*ROW('Sanitation Data'!I172)))</f>
        <v/>
      </c>
      <c r="DK178" s="281" t="str">
        <f ca="true">+IF(OFFSET('Sanitation Data'!$I$29,0,10*ROW('Sanitation Data'!I172))="","",OFFSET('Sanitation Data'!$I$29,0,10*ROW('Sanitation Data'!I172)))</f>
        <v/>
      </c>
      <c r="DL178" s="281" t="str">
        <f ca="true">+IF(OFFSET('Sanitation Data'!$I$30,0,10*ROW('Sanitation Data'!I172))="","",OFFSET('Sanitation Data'!$I$30,0,10*ROW('Sanitation Data'!I172)))</f>
        <v/>
      </c>
      <c r="DM178" s="281" t="str">
        <f ca="true">+IF(OFFSET('Sanitation Data'!$I$31,0,10*ROW('Sanitation Data'!I172))="","",OFFSET('Sanitation Data'!$I$31,0,10*ROW('Sanitation Data'!I172)))</f>
        <v/>
      </c>
      <c r="DN178" s="281" t="str">
        <f ca="true">+IF(OFFSET('Sanitation Data'!$I$32,0,10*ROW('Sanitation Data'!I172))="","",OFFSET('Sanitation Data'!$I$32,0,10*ROW('Sanitation Data'!I172)))</f>
        <v/>
      </c>
      <c r="DO178" s="281" t="str">
        <f ca="true">+IF(OFFSET('Hygiene Data'!$D$11,0,10*ROW('Hygiene Data'!D172))="","",OFFSET('Hygiene Data'!$D$11,0,10*ROW('Hygiene Data'!D172)))</f>
        <v/>
      </c>
      <c r="DP178" s="281" t="str">
        <f ca="true">+IF(OFFSET('Hygiene Data'!$D$12,0,10*ROW('Hygiene Data'!D172))="","",OFFSET('Hygiene Data'!$D$12,0,10*ROW('Hygiene Data'!D172)))</f>
        <v/>
      </c>
      <c r="DQ178" s="281" t="str">
        <f ca="true">+IF(OFFSET('Hygiene Data'!$D$13,0,10*ROW('Hygiene Data'!D172))="","",OFFSET('Hygiene Data'!$D$13,0,10*ROW('Hygiene Data'!D172)))</f>
        <v/>
      </c>
      <c r="DR178" s="281" t="str">
        <f ca="true">+IF(OFFSET('Hygiene Data'!$E$11,0,10*ROW('Hygiene Data'!E172))="","",OFFSET('Hygiene Data'!$E$11,0,10*ROW('Hygiene Data'!E172)))</f>
        <v/>
      </c>
      <c r="DS178" s="281" t="str">
        <f ca="true">+IF(OFFSET('Hygiene Data'!$E$12,0,10*ROW('Hygiene Data'!E172))="","",OFFSET('Hygiene Data'!$E$12,0,10*ROW('Hygiene Data'!E172)))</f>
        <v/>
      </c>
      <c r="DT178" s="281" t="str">
        <f ca="true">+IF(OFFSET('Hygiene Data'!$E$13,0,10*ROW('Hygiene Data'!E172))="","",OFFSET('Hygiene Data'!$E$13,0,10*ROW('Hygiene Data'!E172)))</f>
        <v/>
      </c>
      <c r="DU178" s="281" t="str">
        <f ca="true">+IF(OFFSET('Hygiene Data'!$F$11,0,10*ROW('Hygiene Data'!F172))="","",OFFSET('Hygiene Data'!$F$11,0,10*ROW('Hygiene Data'!F172)))</f>
        <v/>
      </c>
      <c r="DV178" s="281" t="str">
        <f ca="true">+IF(OFFSET('Hygiene Data'!$F$12,0,10*ROW('Hygiene Data'!F172))="","",OFFSET('Hygiene Data'!$F$12,0,10*ROW('Hygiene Data'!F172)))</f>
        <v/>
      </c>
      <c r="DW178" s="281" t="str">
        <f ca="true">+IF(OFFSET('Hygiene Data'!$F$13,0,10*ROW('Hygiene Data'!F172))="","",OFFSET('Hygiene Data'!$F$13,0,10*ROW('Hygiene Data'!F172)))</f>
        <v/>
      </c>
      <c r="DX178" s="281" t="str">
        <f ca="true">+IF(OFFSET('Hygiene Data'!$G$11,0,10*ROW('Hygiene Data'!G172))="","",OFFSET('Hygiene Data'!$G$11,0,10*ROW('Hygiene Data'!G172)))</f>
        <v/>
      </c>
      <c r="DY178" s="281" t="str">
        <f ca="true">+IF(OFFSET('Hygiene Data'!$G$12,0,10*ROW('Hygiene Data'!G172))="","",OFFSET('Hygiene Data'!$G$12,0,10*ROW('Hygiene Data'!G172)))</f>
        <v/>
      </c>
      <c r="DZ178" s="281" t="str">
        <f ca="true">+IF(OFFSET('Hygiene Data'!$G$13,0,10*ROW('Hygiene Data'!G172))="","",OFFSET('Hygiene Data'!$G$13,0,10*ROW('Hygiene Data'!G172)))</f>
        <v/>
      </c>
      <c r="EA178" s="281" t="str">
        <f ca="true">+IF(OFFSET('Hygiene Data'!$H$11,0,10*ROW('Hygiene Data'!H172))="","",OFFSET('Hygiene Data'!$H$11,0,10*ROW('Hygiene Data'!H172)))</f>
        <v/>
      </c>
      <c r="EB178" s="281" t="str">
        <f ca="true">+IF(OFFSET('Hygiene Data'!$H$12,0,10*ROW('Hygiene Data'!H172))="","",OFFSET('Hygiene Data'!$H$12,0,10*ROW('Hygiene Data'!H172)))</f>
        <v/>
      </c>
      <c r="EC178" s="281" t="str">
        <f ca="true">+IF(OFFSET('Hygiene Data'!$H$13,0,10*ROW('Hygiene Data'!H172))="","",OFFSET('Hygiene Data'!$H$13,0,10*ROW('Hygiene Data'!H172)))</f>
        <v/>
      </c>
      <c r="ED178" s="281" t="str">
        <f ca="true">+IF(OFFSET('Hygiene Data'!$I$11,0,10*ROW('Hygiene Data'!I172))="","",OFFSET('Hygiene Data'!$I$11,0,10*ROW('Hygiene Data'!I172)))</f>
        <v/>
      </c>
      <c r="EE178" s="281" t="str">
        <f ca="true">+IF(OFFSET('Hygiene Data'!$I$12,0,10*ROW('Hygiene Data'!I172))="","",OFFSET('Hygiene Data'!$I$12,0,10*ROW('Hygiene Data'!I172)))</f>
        <v/>
      </c>
      <c r="EF178" s="281"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7"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1"/>
      <c r="BS179" s="281" t="str">
        <f ca="true">+IF(OFFSET('Water Data'!$D$27,0,10*ROW('Water Data'!D173))="","",OFFSET('Water Data'!$D$27,0,10*ROW('Water Data'!D173)))</f>
        <v/>
      </c>
      <c r="BT179" s="281" t="str">
        <f ca="true">+IF(OFFSET('Water Data'!$D$28,0,10*ROW('Water Data'!D173))="","",OFFSET('Water Data'!$D$28,0,10*ROW('Water Data'!D173)))</f>
        <v/>
      </c>
      <c r="BU179" s="281" t="str">
        <f ca="true">+IF(OFFSET('Water Data'!$D$29,0,10*ROW('Water Data'!D173))="","",OFFSET('Water Data'!$D$29,0,10*ROW('Water Data'!D173)))</f>
        <v/>
      </c>
      <c r="BV179" s="281" t="str">
        <f ca="true">+IF(OFFSET('Water Data'!$E$27,0,10*ROW('Water Data'!E173))="","",OFFSET('Water Data'!$E$27,0,10*ROW('Water Data'!E173)))</f>
        <v/>
      </c>
      <c r="BW179" s="281" t="str">
        <f ca="true">+IF(OFFSET('Water Data'!$E$28,0,10*ROW('Water Data'!E173))="","",OFFSET('Water Data'!$E$28,0,10*ROW('Water Data'!E173)))</f>
        <v/>
      </c>
      <c r="BX179" s="281" t="str">
        <f ca="true">+IF(OFFSET('Water Data'!$E$29,0,10*ROW('Water Data'!E173))="","",OFFSET('Water Data'!$E$29,0,10*ROW('Water Data'!E173)))</f>
        <v/>
      </c>
      <c r="BY179" s="281" t="str">
        <f ca="true">+IF(OFFSET('Water Data'!$F$27,0,10*ROW('Water Data'!F173))="","",OFFSET('Water Data'!$F$27,0,10*ROW('Water Data'!F173)))</f>
        <v/>
      </c>
      <c r="BZ179" s="281" t="str">
        <f ca="true">+IF(OFFSET('Water Data'!$F$28,0,10*ROW('Water Data'!F173))="","",OFFSET('Water Data'!$F$28,0,10*ROW('Water Data'!F173)))</f>
        <v/>
      </c>
      <c r="CA179" s="281" t="str">
        <f ca="true">+IF(OFFSET('Water Data'!$F$29,0,10*ROW('Water Data'!F173))="","",OFFSET('Water Data'!$F$29,0,10*ROW('Water Data'!F173)))</f>
        <v/>
      </c>
      <c r="CB179" s="281" t="str">
        <f ca="true">+IF(OFFSET('Water Data'!$G$27,0,10*ROW('Water Data'!G173))="","",OFFSET('Water Data'!$G$27,0,10*ROW('Water Data'!G173)))</f>
        <v/>
      </c>
      <c r="CC179" s="281" t="str">
        <f ca="true">+IF(OFFSET('Water Data'!$G$28,0,10*ROW('Water Data'!G173))="","",OFFSET('Water Data'!$G$28,0,10*ROW('Water Data'!G173)))</f>
        <v/>
      </c>
      <c r="CD179" s="281" t="str">
        <f ca="true">+IF(OFFSET('Water Data'!$G$29,0,10*ROW('Water Data'!G173))="","",OFFSET('Water Data'!$G$29,0,10*ROW('Water Data'!G173)))</f>
        <v/>
      </c>
      <c r="CE179" s="281" t="str">
        <f ca="true">+IF(OFFSET('Water Data'!$H$27,0,10*ROW('Water Data'!H173))="","",OFFSET('Water Data'!$H$27,0,10*ROW('Water Data'!H173)))</f>
        <v/>
      </c>
      <c r="CF179" s="281" t="str">
        <f ca="true">+IF(OFFSET('Water Data'!$H$28,0,10*ROW('Water Data'!H173))="","",OFFSET('Water Data'!$H$28,0,10*ROW('Water Data'!H173)))</f>
        <v/>
      </c>
      <c r="CG179" s="281" t="str">
        <f ca="true">+IF(OFFSET('Water Data'!$H$29,0,10*ROW('Water Data'!H173))="","",OFFSET('Water Data'!$H$29,0,10*ROW('Water Data'!H173)))</f>
        <v/>
      </c>
      <c r="CH179" s="281" t="str">
        <f ca="true">+IF(OFFSET('Water Data'!$I$27,0,10*ROW('Water Data'!I173))="","",OFFSET('Water Data'!$I$27,0,10*ROW('Water Data'!I173)))</f>
        <v/>
      </c>
      <c r="CI179" s="281" t="str">
        <f ca="true">+IF(OFFSET('Water Data'!$I$28,0,10*ROW('Water Data'!I173))="","",OFFSET('Water Data'!$I$28,0,10*ROW('Water Data'!I173)))</f>
        <v/>
      </c>
      <c r="CJ179" s="281" t="str">
        <f ca="true">+IF(OFFSET('Water Data'!$I$29,0,10*ROW('Water Data'!I173))="","",OFFSET('Water Data'!$I$29,0,10*ROW('Water Data'!I173)))</f>
        <v/>
      </c>
      <c r="CK179" s="281" t="str">
        <f ca="true">+IF(OFFSET('Sanitation Data'!$D$28,0,10*ROW('Sanitation Data'!D173))="","",OFFSET('Sanitation Data'!$D$28,0,10*ROW('Sanitation Data'!D173)))</f>
        <v/>
      </c>
      <c r="CL179" s="281" t="str">
        <f ca="true">+IF(OFFSET('Sanitation Data'!$D$29,0,10*ROW('Sanitation Data'!D173))="","",OFFSET('Sanitation Data'!$D$29,0,10*ROW('Sanitation Data'!D173)))</f>
        <v/>
      </c>
      <c r="CM179" s="281" t="str">
        <f ca="true">+IF(OFFSET('Sanitation Data'!$D$30,0,10*ROW('Sanitation Data'!D173))="","",OFFSET('Sanitation Data'!$D$30,0,10*ROW('Sanitation Data'!D173)))</f>
        <v/>
      </c>
      <c r="CN179" s="281" t="str">
        <f ca="true">+IF(OFFSET('Sanitation Data'!$D$31,0,10*ROW('Sanitation Data'!D173))="","",OFFSET('Sanitation Data'!$D$31,0,10*ROW('Sanitation Data'!D173)))</f>
        <v/>
      </c>
      <c r="CO179" s="281" t="str">
        <f ca="true">+IF(OFFSET('Sanitation Data'!$D$32,0,10*ROW('Sanitation Data'!D173))="","",OFFSET('Sanitation Data'!$D$32,0,10*ROW('Sanitation Data'!D173)))</f>
        <v/>
      </c>
      <c r="CP179" s="281" t="str">
        <f ca="true">+IF(OFFSET('Sanitation Data'!$E$28,0,10*ROW('Sanitation Data'!E173))="","",OFFSET('Sanitation Data'!$E$28,0,10*ROW('Sanitation Data'!E173)))</f>
        <v/>
      </c>
      <c r="CQ179" s="281" t="str">
        <f ca="true">+IF(OFFSET('Sanitation Data'!$E$29,0,10*ROW('Sanitation Data'!E173))="","",OFFSET('Sanitation Data'!$E$29,0,10*ROW('Sanitation Data'!E173)))</f>
        <v/>
      </c>
      <c r="CR179" s="281" t="str">
        <f ca="true">+IF(OFFSET('Sanitation Data'!$E$30,0,10*ROW('Sanitation Data'!E173))="","",OFFSET('Sanitation Data'!$E$30,0,10*ROW('Sanitation Data'!E173)))</f>
        <v/>
      </c>
      <c r="CS179" s="281" t="str">
        <f ca="true">+IF(OFFSET('Sanitation Data'!$E$31,0,10*ROW('Sanitation Data'!E173))="","",OFFSET('Sanitation Data'!$E$31,0,10*ROW('Sanitation Data'!E173)))</f>
        <v/>
      </c>
      <c r="CT179" s="281" t="str">
        <f ca="true">+IF(OFFSET('Sanitation Data'!$E$32,0,10*ROW('Sanitation Data'!E173))="","",OFFSET('Sanitation Data'!$E$32,0,10*ROW('Sanitation Data'!E173)))</f>
        <v/>
      </c>
      <c r="CU179" s="281" t="str">
        <f ca="true">+IF(OFFSET('Sanitation Data'!$F$28,0,10*ROW('Sanitation Data'!F173))="","",OFFSET('Sanitation Data'!$F$28,0,10*ROW('Sanitation Data'!F173)))</f>
        <v/>
      </c>
      <c r="CV179" s="281" t="str">
        <f ca="true">+IF(OFFSET('Sanitation Data'!$F$29,0,10*ROW('Sanitation Data'!F173))="","",OFFSET('Sanitation Data'!$F$29,0,10*ROW('Sanitation Data'!F173)))</f>
        <v/>
      </c>
      <c r="CW179" s="281" t="str">
        <f ca="true">+IF(OFFSET('Sanitation Data'!$F$30,0,10*ROW('Sanitation Data'!F173))="","",OFFSET('Sanitation Data'!$F$30,0,10*ROW('Sanitation Data'!F173)))</f>
        <v/>
      </c>
      <c r="CX179" s="281" t="str">
        <f ca="true">+IF(OFFSET('Sanitation Data'!$F$31,0,10*ROW('Sanitation Data'!F173))="","",OFFSET('Sanitation Data'!$F$31,0,10*ROW('Sanitation Data'!F173)))</f>
        <v/>
      </c>
      <c r="CY179" s="281" t="str">
        <f ca="true">+IF(OFFSET('Sanitation Data'!$F$32,0,10*ROW('Sanitation Data'!F173))="","",OFFSET('Sanitation Data'!$F$32,0,10*ROW('Sanitation Data'!F173)))</f>
        <v/>
      </c>
      <c r="CZ179" s="281" t="str">
        <f ca="true">+IF(OFFSET('Sanitation Data'!$G$28,0,10*ROW('Sanitation Data'!G173))="","",OFFSET('Sanitation Data'!$G$28,0,10*ROW('Sanitation Data'!G173)))</f>
        <v/>
      </c>
      <c r="DA179" s="281" t="str">
        <f ca="true">+IF(OFFSET('Sanitation Data'!$G$29,0,10*ROW('Sanitation Data'!G173))="","",OFFSET('Sanitation Data'!$G$29,0,10*ROW('Sanitation Data'!G173)))</f>
        <v/>
      </c>
      <c r="DB179" s="281" t="str">
        <f ca="true">+IF(OFFSET('Sanitation Data'!$G$30,0,10*ROW('Sanitation Data'!G173))="","",OFFSET('Sanitation Data'!$G$30,0,10*ROW('Sanitation Data'!G173)))</f>
        <v/>
      </c>
      <c r="DC179" s="281" t="str">
        <f ca="true">+IF(OFFSET('Sanitation Data'!$G$31,0,10*ROW('Sanitation Data'!G173))="","",OFFSET('Sanitation Data'!$G$31,0,10*ROW('Sanitation Data'!G173)))</f>
        <v/>
      </c>
      <c r="DD179" s="281" t="str">
        <f ca="true">+IF(OFFSET('Sanitation Data'!$G$32,0,10*ROW('Sanitation Data'!G173))="","",OFFSET('Sanitation Data'!$G$32,0,10*ROW('Sanitation Data'!G173)))</f>
        <v/>
      </c>
      <c r="DE179" s="281" t="str">
        <f ca="true">+IF(OFFSET('Sanitation Data'!$H$28,0,10*ROW('Sanitation Data'!H173))="","",OFFSET('Sanitation Data'!$H$28,0,10*ROW('Sanitation Data'!H173)))</f>
        <v/>
      </c>
      <c r="DF179" s="281" t="str">
        <f ca="true">+IF(OFFSET('Sanitation Data'!$H$29,0,10*ROW('Sanitation Data'!H173))="","",OFFSET('Sanitation Data'!$H$29,0,10*ROW('Sanitation Data'!H173)))</f>
        <v/>
      </c>
      <c r="DG179" s="281" t="str">
        <f ca="true">+IF(OFFSET('Sanitation Data'!$H$30,0,10*ROW('Sanitation Data'!H173))="","",OFFSET('Sanitation Data'!$H$30,0,10*ROW('Sanitation Data'!H173)))</f>
        <v/>
      </c>
      <c r="DH179" s="281" t="str">
        <f ca="true">+IF(OFFSET('Sanitation Data'!$H$31,0,10*ROW('Sanitation Data'!H173))="","",OFFSET('Sanitation Data'!$H$31,0,10*ROW('Sanitation Data'!H173)))</f>
        <v/>
      </c>
      <c r="DI179" s="281" t="str">
        <f ca="true">+IF(OFFSET('Sanitation Data'!$H$32,0,10*ROW('Sanitation Data'!H173))="","",OFFSET('Sanitation Data'!$H$32,0,10*ROW('Sanitation Data'!H173)))</f>
        <v/>
      </c>
      <c r="DJ179" s="281" t="str">
        <f ca="true">+IF(OFFSET('Sanitation Data'!$I$28,0,10*ROW('Sanitation Data'!I173))="","",OFFSET('Sanitation Data'!$I$28,0,10*ROW('Sanitation Data'!I173)))</f>
        <v/>
      </c>
      <c r="DK179" s="281" t="str">
        <f ca="true">+IF(OFFSET('Sanitation Data'!$I$29,0,10*ROW('Sanitation Data'!I173))="","",OFFSET('Sanitation Data'!$I$29,0,10*ROW('Sanitation Data'!I173)))</f>
        <v/>
      </c>
      <c r="DL179" s="281" t="str">
        <f ca="true">+IF(OFFSET('Sanitation Data'!$I$30,0,10*ROW('Sanitation Data'!I173))="","",OFFSET('Sanitation Data'!$I$30,0,10*ROW('Sanitation Data'!I173)))</f>
        <v/>
      </c>
      <c r="DM179" s="281" t="str">
        <f ca="true">+IF(OFFSET('Sanitation Data'!$I$31,0,10*ROW('Sanitation Data'!I173))="","",OFFSET('Sanitation Data'!$I$31,0,10*ROW('Sanitation Data'!I173)))</f>
        <v/>
      </c>
      <c r="DN179" s="281" t="str">
        <f ca="true">+IF(OFFSET('Sanitation Data'!$I$32,0,10*ROW('Sanitation Data'!I173))="","",OFFSET('Sanitation Data'!$I$32,0,10*ROW('Sanitation Data'!I173)))</f>
        <v/>
      </c>
      <c r="DO179" s="281" t="str">
        <f ca="true">+IF(OFFSET('Hygiene Data'!$D$11,0,10*ROW('Hygiene Data'!D173))="","",OFFSET('Hygiene Data'!$D$11,0,10*ROW('Hygiene Data'!D173)))</f>
        <v/>
      </c>
      <c r="DP179" s="281" t="str">
        <f ca="true">+IF(OFFSET('Hygiene Data'!$D$12,0,10*ROW('Hygiene Data'!D173))="","",OFFSET('Hygiene Data'!$D$12,0,10*ROW('Hygiene Data'!D173)))</f>
        <v/>
      </c>
      <c r="DQ179" s="281" t="str">
        <f ca="true">+IF(OFFSET('Hygiene Data'!$D$13,0,10*ROW('Hygiene Data'!D173))="","",OFFSET('Hygiene Data'!$D$13,0,10*ROW('Hygiene Data'!D173)))</f>
        <v/>
      </c>
      <c r="DR179" s="281" t="str">
        <f ca="true">+IF(OFFSET('Hygiene Data'!$E$11,0,10*ROW('Hygiene Data'!E173))="","",OFFSET('Hygiene Data'!$E$11,0,10*ROW('Hygiene Data'!E173)))</f>
        <v/>
      </c>
      <c r="DS179" s="281" t="str">
        <f ca="true">+IF(OFFSET('Hygiene Data'!$E$12,0,10*ROW('Hygiene Data'!E173))="","",OFFSET('Hygiene Data'!$E$12,0,10*ROW('Hygiene Data'!E173)))</f>
        <v/>
      </c>
      <c r="DT179" s="281" t="str">
        <f ca="true">+IF(OFFSET('Hygiene Data'!$E$13,0,10*ROW('Hygiene Data'!E173))="","",OFFSET('Hygiene Data'!$E$13,0,10*ROW('Hygiene Data'!E173)))</f>
        <v/>
      </c>
      <c r="DU179" s="281" t="str">
        <f ca="true">+IF(OFFSET('Hygiene Data'!$F$11,0,10*ROW('Hygiene Data'!F173))="","",OFFSET('Hygiene Data'!$F$11,0,10*ROW('Hygiene Data'!F173)))</f>
        <v/>
      </c>
      <c r="DV179" s="281" t="str">
        <f ca="true">+IF(OFFSET('Hygiene Data'!$F$12,0,10*ROW('Hygiene Data'!F173))="","",OFFSET('Hygiene Data'!$F$12,0,10*ROW('Hygiene Data'!F173)))</f>
        <v/>
      </c>
      <c r="DW179" s="281" t="str">
        <f ca="true">+IF(OFFSET('Hygiene Data'!$F$13,0,10*ROW('Hygiene Data'!F173))="","",OFFSET('Hygiene Data'!$F$13,0,10*ROW('Hygiene Data'!F173)))</f>
        <v/>
      </c>
      <c r="DX179" s="281" t="str">
        <f ca="true">+IF(OFFSET('Hygiene Data'!$G$11,0,10*ROW('Hygiene Data'!G173))="","",OFFSET('Hygiene Data'!$G$11,0,10*ROW('Hygiene Data'!G173)))</f>
        <v/>
      </c>
      <c r="DY179" s="281" t="str">
        <f ca="true">+IF(OFFSET('Hygiene Data'!$G$12,0,10*ROW('Hygiene Data'!G173))="","",OFFSET('Hygiene Data'!$G$12,0,10*ROW('Hygiene Data'!G173)))</f>
        <v/>
      </c>
      <c r="DZ179" s="281" t="str">
        <f ca="true">+IF(OFFSET('Hygiene Data'!$G$13,0,10*ROW('Hygiene Data'!G173))="","",OFFSET('Hygiene Data'!$G$13,0,10*ROW('Hygiene Data'!G173)))</f>
        <v/>
      </c>
      <c r="EA179" s="281" t="str">
        <f ca="true">+IF(OFFSET('Hygiene Data'!$H$11,0,10*ROW('Hygiene Data'!H173))="","",OFFSET('Hygiene Data'!$H$11,0,10*ROW('Hygiene Data'!H173)))</f>
        <v/>
      </c>
      <c r="EB179" s="281" t="str">
        <f ca="true">+IF(OFFSET('Hygiene Data'!$H$12,0,10*ROW('Hygiene Data'!H173))="","",OFFSET('Hygiene Data'!$H$12,0,10*ROW('Hygiene Data'!H173)))</f>
        <v/>
      </c>
      <c r="EC179" s="281" t="str">
        <f ca="true">+IF(OFFSET('Hygiene Data'!$H$13,0,10*ROW('Hygiene Data'!H173))="","",OFFSET('Hygiene Data'!$H$13,0,10*ROW('Hygiene Data'!H173)))</f>
        <v/>
      </c>
      <c r="ED179" s="281" t="str">
        <f ca="true">+IF(OFFSET('Hygiene Data'!$I$11,0,10*ROW('Hygiene Data'!I173))="","",OFFSET('Hygiene Data'!$I$11,0,10*ROW('Hygiene Data'!I173)))</f>
        <v/>
      </c>
      <c r="EE179" s="281" t="str">
        <f ca="true">+IF(OFFSET('Hygiene Data'!$I$12,0,10*ROW('Hygiene Data'!I173))="","",OFFSET('Hygiene Data'!$I$12,0,10*ROW('Hygiene Data'!I173)))</f>
        <v/>
      </c>
      <c r="EF179" s="281"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7"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1"/>
      <c r="BS180" s="281" t="str">
        <f ca="true">+IF(OFFSET('Water Data'!$D$27,0,10*ROW('Water Data'!D174))="","",OFFSET('Water Data'!$D$27,0,10*ROW('Water Data'!D174)))</f>
        <v/>
      </c>
      <c r="BT180" s="281" t="str">
        <f ca="true">+IF(OFFSET('Water Data'!$D$28,0,10*ROW('Water Data'!D174))="","",OFFSET('Water Data'!$D$28,0,10*ROW('Water Data'!D174)))</f>
        <v/>
      </c>
      <c r="BU180" s="281" t="str">
        <f ca="true">+IF(OFFSET('Water Data'!$D$29,0,10*ROW('Water Data'!D174))="","",OFFSET('Water Data'!$D$29,0,10*ROW('Water Data'!D174)))</f>
        <v/>
      </c>
      <c r="BV180" s="281" t="str">
        <f ca="true">+IF(OFFSET('Water Data'!$E$27,0,10*ROW('Water Data'!E174))="","",OFFSET('Water Data'!$E$27,0,10*ROW('Water Data'!E174)))</f>
        <v/>
      </c>
      <c r="BW180" s="281" t="str">
        <f ca="true">+IF(OFFSET('Water Data'!$E$28,0,10*ROW('Water Data'!E174))="","",OFFSET('Water Data'!$E$28,0,10*ROW('Water Data'!E174)))</f>
        <v/>
      </c>
      <c r="BX180" s="281" t="str">
        <f ca="true">+IF(OFFSET('Water Data'!$E$29,0,10*ROW('Water Data'!E174))="","",OFFSET('Water Data'!$E$29,0,10*ROW('Water Data'!E174)))</f>
        <v/>
      </c>
      <c r="BY180" s="281" t="str">
        <f ca="true">+IF(OFFSET('Water Data'!$F$27,0,10*ROW('Water Data'!F174))="","",OFFSET('Water Data'!$F$27,0,10*ROW('Water Data'!F174)))</f>
        <v/>
      </c>
      <c r="BZ180" s="281" t="str">
        <f ca="true">+IF(OFFSET('Water Data'!$F$28,0,10*ROW('Water Data'!F174))="","",OFFSET('Water Data'!$F$28,0,10*ROW('Water Data'!F174)))</f>
        <v/>
      </c>
      <c r="CA180" s="281" t="str">
        <f ca="true">+IF(OFFSET('Water Data'!$F$29,0,10*ROW('Water Data'!F174))="","",OFFSET('Water Data'!$F$29,0,10*ROW('Water Data'!F174)))</f>
        <v/>
      </c>
      <c r="CB180" s="281" t="str">
        <f ca="true">+IF(OFFSET('Water Data'!$G$27,0,10*ROW('Water Data'!G174))="","",OFFSET('Water Data'!$G$27,0,10*ROW('Water Data'!G174)))</f>
        <v/>
      </c>
      <c r="CC180" s="281" t="str">
        <f ca="true">+IF(OFFSET('Water Data'!$G$28,0,10*ROW('Water Data'!G174))="","",OFFSET('Water Data'!$G$28,0,10*ROW('Water Data'!G174)))</f>
        <v/>
      </c>
      <c r="CD180" s="281" t="str">
        <f ca="true">+IF(OFFSET('Water Data'!$G$29,0,10*ROW('Water Data'!G174))="","",OFFSET('Water Data'!$G$29,0,10*ROW('Water Data'!G174)))</f>
        <v/>
      </c>
      <c r="CE180" s="281" t="str">
        <f ca="true">+IF(OFFSET('Water Data'!$H$27,0,10*ROW('Water Data'!H174))="","",OFFSET('Water Data'!$H$27,0,10*ROW('Water Data'!H174)))</f>
        <v/>
      </c>
      <c r="CF180" s="281" t="str">
        <f ca="true">+IF(OFFSET('Water Data'!$H$28,0,10*ROW('Water Data'!H174))="","",OFFSET('Water Data'!$H$28,0,10*ROW('Water Data'!H174)))</f>
        <v/>
      </c>
      <c r="CG180" s="281" t="str">
        <f ca="true">+IF(OFFSET('Water Data'!$H$29,0,10*ROW('Water Data'!H174))="","",OFFSET('Water Data'!$H$29,0,10*ROW('Water Data'!H174)))</f>
        <v/>
      </c>
      <c r="CH180" s="281" t="str">
        <f ca="true">+IF(OFFSET('Water Data'!$I$27,0,10*ROW('Water Data'!I174))="","",OFFSET('Water Data'!$I$27,0,10*ROW('Water Data'!I174)))</f>
        <v/>
      </c>
      <c r="CI180" s="281" t="str">
        <f ca="true">+IF(OFFSET('Water Data'!$I$28,0,10*ROW('Water Data'!I174))="","",OFFSET('Water Data'!$I$28,0,10*ROW('Water Data'!I174)))</f>
        <v/>
      </c>
      <c r="CJ180" s="281" t="str">
        <f ca="true">+IF(OFFSET('Water Data'!$I$29,0,10*ROW('Water Data'!I174))="","",OFFSET('Water Data'!$I$29,0,10*ROW('Water Data'!I174)))</f>
        <v/>
      </c>
      <c r="CK180" s="281" t="str">
        <f ca="true">+IF(OFFSET('Sanitation Data'!$D$28,0,10*ROW('Sanitation Data'!D174))="","",OFFSET('Sanitation Data'!$D$28,0,10*ROW('Sanitation Data'!D174)))</f>
        <v/>
      </c>
      <c r="CL180" s="281" t="str">
        <f ca="true">+IF(OFFSET('Sanitation Data'!$D$29,0,10*ROW('Sanitation Data'!D174))="","",OFFSET('Sanitation Data'!$D$29,0,10*ROW('Sanitation Data'!D174)))</f>
        <v/>
      </c>
      <c r="CM180" s="281" t="str">
        <f ca="true">+IF(OFFSET('Sanitation Data'!$D$30,0,10*ROW('Sanitation Data'!D174))="","",OFFSET('Sanitation Data'!$D$30,0,10*ROW('Sanitation Data'!D174)))</f>
        <v/>
      </c>
      <c r="CN180" s="281" t="str">
        <f ca="true">+IF(OFFSET('Sanitation Data'!$D$31,0,10*ROW('Sanitation Data'!D174))="","",OFFSET('Sanitation Data'!$D$31,0,10*ROW('Sanitation Data'!D174)))</f>
        <v/>
      </c>
      <c r="CO180" s="281" t="str">
        <f ca="true">+IF(OFFSET('Sanitation Data'!$D$32,0,10*ROW('Sanitation Data'!D174))="","",OFFSET('Sanitation Data'!$D$32,0,10*ROW('Sanitation Data'!D174)))</f>
        <v/>
      </c>
      <c r="CP180" s="281" t="str">
        <f ca="true">+IF(OFFSET('Sanitation Data'!$E$28,0,10*ROW('Sanitation Data'!E174))="","",OFFSET('Sanitation Data'!$E$28,0,10*ROW('Sanitation Data'!E174)))</f>
        <v/>
      </c>
      <c r="CQ180" s="281" t="str">
        <f ca="true">+IF(OFFSET('Sanitation Data'!$E$29,0,10*ROW('Sanitation Data'!E174))="","",OFFSET('Sanitation Data'!$E$29,0,10*ROW('Sanitation Data'!E174)))</f>
        <v/>
      </c>
      <c r="CR180" s="281" t="str">
        <f ca="true">+IF(OFFSET('Sanitation Data'!$E$30,0,10*ROW('Sanitation Data'!E174))="","",OFFSET('Sanitation Data'!$E$30,0,10*ROW('Sanitation Data'!E174)))</f>
        <v/>
      </c>
      <c r="CS180" s="281" t="str">
        <f ca="true">+IF(OFFSET('Sanitation Data'!$E$31,0,10*ROW('Sanitation Data'!E174))="","",OFFSET('Sanitation Data'!$E$31,0,10*ROW('Sanitation Data'!E174)))</f>
        <v/>
      </c>
      <c r="CT180" s="281" t="str">
        <f ca="true">+IF(OFFSET('Sanitation Data'!$E$32,0,10*ROW('Sanitation Data'!E174))="","",OFFSET('Sanitation Data'!$E$32,0,10*ROW('Sanitation Data'!E174)))</f>
        <v/>
      </c>
      <c r="CU180" s="281" t="str">
        <f ca="true">+IF(OFFSET('Sanitation Data'!$F$28,0,10*ROW('Sanitation Data'!F174))="","",OFFSET('Sanitation Data'!$F$28,0,10*ROW('Sanitation Data'!F174)))</f>
        <v/>
      </c>
      <c r="CV180" s="281" t="str">
        <f ca="true">+IF(OFFSET('Sanitation Data'!$F$29,0,10*ROW('Sanitation Data'!F174))="","",OFFSET('Sanitation Data'!$F$29,0,10*ROW('Sanitation Data'!F174)))</f>
        <v/>
      </c>
      <c r="CW180" s="281" t="str">
        <f ca="true">+IF(OFFSET('Sanitation Data'!$F$30,0,10*ROW('Sanitation Data'!F174))="","",OFFSET('Sanitation Data'!$F$30,0,10*ROW('Sanitation Data'!F174)))</f>
        <v/>
      </c>
      <c r="CX180" s="281" t="str">
        <f ca="true">+IF(OFFSET('Sanitation Data'!$F$31,0,10*ROW('Sanitation Data'!F174))="","",OFFSET('Sanitation Data'!$F$31,0,10*ROW('Sanitation Data'!F174)))</f>
        <v/>
      </c>
      <c r="CY180" s="281" t="str">
        <f ca="true">+IF(OFFSET('Sanitation Data'!$F$32,0,10*ROW('Sanitation Data'!F174))="","",OFFSET('Sanitation Data'!$F$32,0,10*ROW('Sanitation Data'!F174)))</f>
        <v/>
      </c>
      <c r="CZ180" s="281" t="str">
        <f ca="true">+IF(OFFSET('Sanitation Data'!$G$28,0,10*ROW('Sanitation Data'!G174))="","",OFFSET('Sanitation Data'!$G$28,0,10*ROW('Sanitation Data'!G174)))</f>
        <v/>
      </c>
      <c r="DA180" s="281" t="str">
        <f ca="true">+IF(OFFSET('Sanitation Data'!$G$29,0,10*ROW('Sanitation Data'!G174))="","",OFFSET('Sanitation Data'!$G$29,0,10*ROW('Sanitation Data'!G174)))</f>
        <v/>
      </c>
      <c r="DB180" s="281" t="str">
        <f ca="true">+IF(OFFSET('Sanitation Data'!$G$30,0,10*ROW('Sanitation Data'!G174))="","",OFFSET('Sanitation Data'!$G$30,0,10*ROW('Sanitation Data'!G174)))</f>
        <v/>
      </c>
      <c r="DC180" s="281" t="str">
        <f ca="true">+IF(OFFSET('Sanitation Data'!$G$31,0,10*ROW('Sanitation Data'!G174))="","",OFFSET('Sanitation Data'!$G$31,0,10*ROW('Sanitation Data'!G174)))</f>
        <v/>
      </c>
      <c r="DD180" s="281" t="str">
        <f ca="true">+IF(OFFSET('Sanitation Data'!$G$32,0,10*ROW('Sanitation Data'!G174))="","",OFFSET('Sanitation Data'!$G$32,0,10*ROW('Sanitation Data'!G174)))</f>
        <v/>
      </c>
      <c r="DE180" s="281" t="str">
        <f ca="true">+IF(OFFSET('Sanitation Data'!$H$28,0,10*ROW('Sanitation Data'!H174))="","",OFFSET('Sanitation Data'!$H$28,0,10*ROW('Sanitation Data'!H174)))</f>
        <v/>
      </c>
      <c r="DF180" s="281" t="str">
        <f ca="true">+IF(OFFSET('Sanitation Data'!$H$29,0,10*ROW('Sanitation Data'!H174))="","",OFFSET('Sanitation Data'!$H$29,0,10*ROW('Sanitation Data'!H174)))</f>
        <v/>
      </c>
      <c r="DG180" s="281" t="str">
        <f ca="true">+IF(OFFSET('Sanitation Data'!$H$30,0,10*ROW('Sanitation Data'!H174))="","",OFFSET('Sanitation Data'!$H$30,0,10*ROW('Sanitation Data'!H174)))</f>
        <v/>
      </c>
      <c r="DH180" s="281" t="str">
        <f ca="true">+IF(OFFSET('Sanitation Data'!$H$31,0,10*ROW('Sanitation Data'!H174))="","",OFFSET('Sanitation Data'!$H$31,0,10*ROW('Sanitation Data'!H174)))</f>
        <v/>
      </c>
      <c r="DI180" s="281" t="str">
        <f ca="true">+IF(OFFSET('Sanitation Data'!$H$32,0,10*ROW('Sanitation Data'!H174))="","",OFFSET('Sanitation Data'!$H$32,0,10*ROW('Sanitation Data'!H174)))</f>
        <v/>
      </c>
      <c r="DJ180" s="281" t="str">
        <f ca="true">+IF(OFFSET('Sanitation Data'!$I$28,0,10*ROW('Sanitation Data'!I174))="","",OFFSET('Sanitation Data'!$I$28,0,10*ROW('Sanitation Data'!I174)))</f>
        <v/>
      </c>
      <c r="DK180" s="281" t="str">
        <f ca="true">+IF(OFFSET('Sanitation Data'!$I$29,0,10*ROW('Sanitation Data'!I174))="","",OFFSET('Sanitation Data'!$I$29,0,10*ROW('Sanitation Data'!I174)))</f>
        <v/>
      </c>
      <c r="DL180" s="281" t="str">
        <f ca="true">+IF(OFFSET('Sanitation Data'!$I$30,0,10*ROW('Sanitation Data'!I174))="","",OFFSET('Sanitation Data'!$I$30,0,10*ROW('Sanitation Data'!I174)))</f>
        <v/>
      </c>
      <c r="DM180" s="281" t="str">
        <f ca="true">+IF(OFFSET('Sanitation Data'!$I$31,0,10*ROW('Sanitation Data'!I174))="","",OFFSET('Sanitation Data'!$I$31,0,10*ROW('Sanitation Data'!I174)))</f>
        <v/>
      </c>
      <c r="DN180" s="281" t="str">
        <f ca="true">+IF(OFFSET('Sanitation Data'!$I$32,0,10*ROW('Sanitation Data'!I174))="","",OFFSET('Sanitation Data'!$I$32,0,10*ROW('Sanitation Data'!I174)))</f>
        <v/>
      </c>
      <c r="DO180" s="281" t="str">
        <f ca="true">+IF(OFFSET('Hygiene Data'!$D$11,0,10*ROW('Hygiene Data'!D174))="","",OFFSET('Hygiene Data'!$D$11,0,10*ROW('Hygiene Data'!D174)))</f>
        <v/>
      </c>
      <c r="DP180" s="281" t="str">
        <f ca="true">+IF(OFFSET('Hygiene Data'!$D$12,0,10*ROW('Hygiene Data'!D174))="","",OFFSET('Hygiene Data'!$D$12,0,10*ROW('Hygiene Data'!D174)))</f>
        <v/>
      </c>
      <c r="DQ180" s="281" t="str">
        <f ca="true">+IF(OFFSET('Hygiene Data'!$D$13,0,10*ROW('Hygiene Data'!D174))="","",OFFSET('Hygiene Data'!$D$13,0,10*ROW('Hygiene Data'!D174)))</f>
        <v/>
      </c>
      <c r="DR180" s="281" t="str">
        <f ca="true">+IF(OFFSET('Hygiene Data'!$E$11,0,10*ROW('Hygiene Data'!E174))="","",OFFSET('Hygiene Data'!$E$11,0,10*ROW('Hygiene Data'!E174)))</f>
        <v/>
      </c>
      <c r="DS180" s="281" t="str">
        <f ca="true">+IF(OFFSET('Hygiene Data'!$E$12,0,10*ROW('Hygiene Data'!E174))="","",OFFSET('Hygiene Data'!$E$12,0,10*ROW('Hygiene Data'!E174)))</f>
        <v/>
      </c>
      <c r="DT180" s="281" t="str">
        <f ca="true">+IF(OFFSET('Hygiene Data'!$E$13,0,10*ROW('Hygiene Data'!E174))="","",OFFSET('Hygiene Data'!$E$13,0,10*ROW('Hygiene Data'!E174)))</f>
        <v/>
      </c>
      <c r="DU180" s="281" t="str">
        <f ca="true">+IF(OFFSET('Hygiene Data'!$F$11,0,10*ROW('Hygiene Data'!F174))="","",OFFSET('Hygiene Data'!$F$11,0,10*ROW('Hygiene Data'!F174)))</f>
        <v/>
      </c>
      <c r="DV180" s="281" t="str">
        <f ca="true">+IF(OFFSET('Hygiene Data'!$F$12,0,10*ROW('Hygiene Data'!F174))="","",OFFSET('Hygiene Data'!$F$12,0,10*ROW('Hygiene Data'!F174)))</f>
        <v/>
      </c>
      <c r="DW180" s="281" t="str">
        <f ca="true">+IF(OFFSET('Hygiene Data'!$F$13,0,10*ROW('Hygiene Data'!F174))="","",OFFSET('Hygiene Data'!$F$13,0,10*ROW('Hygiene Data'!F174)))</f>
        <v/>
      </c>
      <c r="DX180" s="281" t="str">
        <f ca="true">+IF(OFFSET('Hygiene Data'!$G$11,0,10*ROW('Hygiene Data'!G174))="","",OFFSET('Hygiene Data'!$G$11,0,10*ROW('Hygiene Data'!G174)))</f>
        <v/>
      </c>
      <c r="DY180" s="281" t="str">
        <f ca="true">+IF(OFFSET('Hygiene Data'!$G$12,0,10*ROW('Hygiene Data'!G174))="","",OFFSET('Hygiene Data'!$G$12,0,10*ROW('Hygiene Data'!G174)))</f>
        <v/>
      </c>
      <c r="DZ180" s="281" t="str">
        <f ca="true">+IF(OFFSET('Hygiene Data'!$G$13,0,10*ROW('Hygiene Data'!G174))="","",OFFSET('Hygiene Data'!$G$13,0,10*ROW('Hygiene Data'!G174)))</f>
        <v/>
      </c>
      <c r="EA180" s="281" t="str">
        <f ca="true">+IF(OFFSET('Hygiene Data'!$H$11,0,10*ROW('Hygiene Data'!H174))="","",OFFSET('Hygiene Data'!$H$11,0,10*ROW('Hygiene Data'!H174)))</f>
        <v/>
      </c>
      <c r="EB180" s="281" t="str">
        <f ca="true">+IF(OFFSET('Hygiene Data'!$H$12,0,10*ROW('Hygiene Data'!H174))="","",OFFSET('Hygiene Data'!$H$12,0,10*ROW('Hygiene Data'!H174)))</f>
        <v/>
      </c>
      <c r="EC180" s="281" t="str">
        <f ca="true">+IF(OFFSET('Hygiene Data'!$H$13,0,10*ROW('Hygiene Data'!H174))="","",OFFSET('Hygiene Data'!$H$13,0,10*ROW('Hygiene Data'!H174)))</f>
        <v/>
      </c>
      <c r="ED180" s="281" t="str">
        <f ca="true">+IF(OFFSET('Hygiene Data'!$I$11,0,10*ROW('Hygiene Data'!I174))="","",OFFSET('Hygiene Data'!$I$11,0,10*ROW('Hygiene Data'!I174)))</f>
        <v/>
      </c>
      <c r="EE180" s="281" t="str">
        <f ca="true">+IF(OFFSET('Hygiene Data'!$I$12,0,10*ROW('Hygiene Data'!I174))="","",OFFSET('Hygiene Data'!$I$12,0,10*ROW('Hygiene Data'!I174)))</f>
        <v/>
      </c>
      <c r="EF180" s="281"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7"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1"/>
      <c r="BS181" s="281" t="str">
        <f ca="true">+IF(OFFSET('Water Data'!$D$27,0,10*ROW('Water Data'!D175))="","",OFFSET('Water Data'!$D$27,0,10*ROW('Water Data'!D175)))</f>
        <v/>
      </c>
      <c r="BT181" s="281" t="str">
        <f ca="true">+IF(OFFSET('Water Data'!$D$28,0,10*ROW('Water Data'!D175))="","",OFFSET('Water Data'!$D$28,0,10*ROW('Water Data'!D175)))</f>
        <v/>
      </c>
      <c r="BU181" s="281" t="str">
        <f ca="true">+IF(OFFSET('Water Data'!$D$29,0,10*ROW('Water Data'!D175))="","",OFFSET('Water Data'!$D$29,0,10*ROW('Water Data'!D175)))</f>
        <v/>
      </c>
      <c r="BV181" s="281" t="str">
        <f ca="true">+IF(OFFSET('Water Data'!$E$27,0,10*ROW('Water Data'!E175))="","",OFFSET('Water Data'!$E$27,0,10*ROW('Water Data'!E175)))</f>
        <v/>
      </c>
      <c r="BW181" s="281" t="str">
        <f ca="true">+IF(OFFSET('Water Data'!$E$28,0,10*ROW('Water Data'!E175))="","",OFFSET('Water Data'!$E$28,0,10*ROW('Water Data'!E175)))</f>
        <v/>
      </c>
      <c r="BX181" s="281" t="str">
        <f ca="true">+IF(OFFSET('Water Data'!$E$29,0,10*ROW('Water Data'!E175))="","",OFFSET('Water Data'!$E$29,0,10*ROW('Water Data'!E175)))</f>
        <v/>
      </c>
      <c r="BY181" s="281" t="str">
        <f ca="true">+IF(OFFSET('Water Data'!$F$27,0,10*ROW('Water Data'!F175))="","",OFFSET('Water Data'!$F$27,0,10*ROW('Water Data'!F175)))</f>
        <v/>
      </c>
      <c r="BZ181" s="281" t="str">
        <f ca="true">+IF(OFFSET('Water Data'!$F$28,0,10*ROW('Water Data'!F175))="","",OFFSET('Water Data'!$F$28,0,10*ROW('Water Data'!F175)))</f>
        <v/>
      </c>
      <c r="CA181" s="281" t="str">
        <f ca="true">+IF(OFFSET('Water Data'!$F$29,0,10*ROW('Water Data'!F175))="","",OFFSET('Water Data'!$F$29,0,10*ROW('Water Data'!F175)))</f>
        <v/>
      </c>
      <c r="CB181" s="281" t="str">
        <f ca="true">+IF(OFFSET('Water Data'!$G$27,0,10*ROW('Water Data'!G175))="","",OFFSET('Water Data'!$G$27,0,10*ROW('Water Data'!G175)))</f>
        <v/>
      </c>
      <c r="CC181" s="281" t="str">
        <f ca="true">+IF(OFFSET('Water Data'!$G$28,0,10*ROW('Water Data'!G175))="","",OFFSET('Water Data'!$G$28,0,10*ROW('Water Data'!G175)))</f>
        <v/>
      </c>
      <c r="CD181" s="281" t="str">
        <f ca="true">+IF(OFFSET('Water Data'!$G$29,0,10*ROW('Water Data'!G175))="","",OFFSET('Water Data'!$G$29,0,10*ROW('Water Data'!G175)))</f>
        <v/>
      </c>
      <c r="CE181" s="281" t="str">
        <f ca="true">+IF(OFFSET('Water Data'!$H$27,0,10*ROW('Water Data'!H175))="","",OFFSET('Water Data'!$H$27,0,10*ROW('Water Data'!H175)))</f>
        <v/>
      </c>
      <c r="CF181" s="281" t="str">
        <f ca="true">+IF(OFFSET('Water Data'!$H$28,0,10*ROW('Water Data'!H175))="","",OFFSET('Water Data'!$H$28,0,10*ROW('Water Data'!H175)))</f>
        <v/>
      </c>
      <c r="CG181" s="281" t="str">
        <f ca="true">+IF(OFFSET('Water Data'!$H$29,0,10*ROW('Water Data'!H175))="","",OFFSET('Water Data'!$H$29,0,10*ROW('Water Data'!H175)))</f>
        <v/>
      </c>
      <c r="CH181" s="281" t="str">
        <f ca="true">+IF(OFFSET('Water Data'!$I$27,0,10*ROW('Water Data'!I175))="","",OFFSET('Water Data'!$I$27,0,10*ROW('Water Data'!I175)))</f>
        <v/>
      </c>
      <c r="CI181" s="281" t="str">
        <f ca="true">+IF(OFFSET('Water Data'!$I$28,0,10*ROW('Water Data'!I175))="","",OFFSET('Water Data'!$I$28,0,10*ROW('Water Data'!I175)))</f>
        <v/>
      </c>
      <c r="CJ181" s="281" t="str">
        <f ca="true">+IF(OFFSET('Water Data'!$I$29,0,10*ROW('Water Data'!I175))="","",OFFSET('Water Data'!$I$29,0,10*ROW('Water Data'!I175)))</f>
        <v/>
      </c>
      <c r="CK181" s="281" t="str">
        <f ca="true">+IF(OFFSET('Sanitation Data'!$D$28,0,10*ROW('Sanitation Data'!D175))="","",OFFSET('Sanitation Data'!$D$28,0,10*ROW('Sanitation Data'!D175)))</f>
        <v/>
      </c>
      <c r="CL181" s="281" t="str">
        <f ca="true">+IF(OFFSET('Sanitation Data'!$D$29,0,10*ROW('Sanitation Data'!D175))="","",OFFSET('Sanitation Data'!$D$29,0,10*ROW('Sanitation Data'!D175)))</f>
        <v/>
      </c>
      <c r="CM181" s="281" t="str">
        <f ca="true">+IF(OFFSET('Sanitation Data'!$D$30,0,10*ROW('Sanitation Data'!D175))="","",OFFSET('Sanitation Data'!$D$30,0,10*ROW('Sanitation Data'!D175)))</f>
        <v/>
      </c>
      <c r="CN181" s="281" t="str">
        <f ca="true">+IF(OFFSET('Sanitation Data'!$D$31,0,10*ROW('Sanitation Data'!D175))="","",OFFSET('Sanitation Data'!$D$31,0,10*ROW('Sanitation Data'!D175)))</f>
        <v/>
      </c>
      <c r="CO181" s="281" t="str">
        <f ca="true">+IF(OFFSET('Sanitation Data'!$D$32,0,10*ROW('Sanitation Data'!D175))="","",OFFSET('Sanitation Data'!$D$32,0,10*ROW('Sanitation Data'!D175)))</f>
        <v/>
      </c>
      <c r="CP181" s="281" t="str">
        <f ca="true">+IF(OFFSET('Sanitation Data'!$E$28,0,10*ROW('Sanitation Data'!E175))="","",OFFSET('Sanitation Data'!$E$28,0,10*ROW('Sanitation Data'!E175)))</f>
        <v/>
      </c>
      <c r="CQ181" s="281" t="str">
        <f ca="true">+IF(OFFSET('Sanitation Data'!$E$29,0,10*ROW('Sanitation Data'!E175))="","",OFFSET('Sanitation Data'!$E$29,0,10*ROW('Sanitation Data'!E175)))</f>
        <v/>
      </c>
      <c r="CR181" s="281" t="str">
        <f ca="true">+IF(OFFSET('Sanitation Data'!$E$30,0,10*ROW('Sanitation Data'!E175))="","",OFFSET('Sanitation Data'!$E$30,0,10*ROW('Sanitation Data'!E175)))</f>
        <v/>
      </c>
      <c r="CS181" s="281" t="str">
        <f ca="true">+IF(OFFSET('Sanitation Data'!$E$31,0,10*ROW('Sanitation Data'!E175))="","",OFFSET('Sanitation Data'!$E$31,0,10*ROW('Sanitation Data'!E175)))</f>
        <v/>
      </c>
      <c r="CT181" s="281" t="str">
        <f ca="true">+IF(OFFSET('Sanitation Data'!$E$32,0,10*ROW('Sanitation Data'!E175))="","",OFFSET('Sanitation Data'!$E$32,0,10*ROW('Sanitation Data'!E175)))</f>
        <v/>
      </c>
      <c r="CU181" s="281" t="str">
        <f ca="true">+IF(OFFSET('Sanitation Data'!$F$28,0,10*ROW('Sanitation Data'!F175))="","",OFFSET('Sanitation Data'!$F$28,0,10*ROW('Sanitation Data'!F175)))</f>
        <v/>
      </c>
      <c r="CV181" s="281" t="str">
        <f ca="true">+IF(OFFSET('Sanitation Data'!$F$29,0,10*ROW('Sanitation Data'!F175))="","",OFFSET('Sanitation Data'!$F$29,0,10*ROW('Sanitation Data'!F175)))</f>
        <v/>
      </c>
      <c r="CW181" s="281" t="str">
        <f ca="true">+IF(OFFSET('Sanitation Data'!$F$30,0,10*ROW('Sanitation Data'!F175))="","",OFFSET('Sanitation Data'!$F$30,0,10*ROW('Sanitation Data'!F175)))</f>
        <v/>
      </c>
      <c r="CX181" s="281" t="str">
        <f ca="true">+IF(OFFSET('Sanitation Data'!$F$31,0,10*ROW('Sanitation Data'!F175))="","",OFFSET('Sanitation Data'!$F$31,0,10*ROW('Sanitation Data'!F175)))</f>
        <v/>
      </c>
      <c r="CY181" s="281" t="str">
        <f ca="true">+IF(OFFSET('Sanitation Data'!$F$32,0,10*ROW('Sanitation Data'!F175))="","",OFFSET('Sanitation Data'!$F$32,0,10*ROW('Sanitation Data'!F175)))</f>
        <v/>
      </c>
      <c r="CZ181" s="281" t="str">
        <f ca="true">+IF(OFFSET('Sanitation Data'!$G$28,0,10*ROW('Sanitation Data'!G175))="","",OFFSET('Sanitation Data'!$G$28,0,10*ROW('Sanitation Data'!G175)))</f>
        <v/>
      </c>
      <c r="DA181" s="281" t="str">
        <f ca="true">+IF(OFFSET('Sanitation Data'!$G$29,0,10*ROW('Sanitation Data'!G175))="","",OFFSET('Sanitation Data'!$G$29,0,10*ROW('Sanitation Data'!G175)))</f>
        <v/>
      </c>
      <c r="DB181" s="281" t="str">
        <f ca="true">+IF(OFFSET('Sanitation Data'!$G$30,0,10*ROW('Sanitation Data'!G175))="","",OFFSET('Sanitation Data'!$G$30,0,10*ROW('Sanitation Data'!G175)))</f>
        <v/>
      </c>
      <c r="DC181" s="281" t="str">
        <f ca="true">+IF(OFFSET('Sanitation Data'!$G$31,0,10*ROW('Sanitation Data'!G175))="","",OFFSET('Sanitation Data'!$G$31,0,10*ROW('Sanitation Data'!G175)))</f>
        <v/>
      </c>
      <c r="DD181" s="281" t="str">
        <f ca="true">+IF(OFFSET('Sanitation Data'!$G$32,0,10*ROW('Sanitation Data'!G175))="","",OFFSET('Sanitation Data'!$G$32,0,10*ROW('Sanitation Data'!G175)))</f>
        <v/>
      </c>
      <c r="DE181" s="281" t="str">
        <f ca="true">+IF(OFFSET('Sanitation Data'!$H$28,0,10*ROW('Sanitation Data'!H175))="","",OFFSET('Sanitation Data'!$H$28,0,10*ROW('Sanitation Data'!H175)))</f>
        <v/>
      </c>
      <c r="DF181" s="281" t="str">
        <f ca="true">+IF(OFFSET('Sanitation Data'!$H$29,0,10*ROW('Sanitation Data'!H175))="","",OFFSET('Sanitation Data'!$H$29,0,10*ROW('Sanitation Data'!H175)))</f>
        <v/>
      </c>
      <c r="DG181" s="281" t="str">
        <f ca="true">+IF(OFFSET('Sanitation Data'!$H$30,0,10*ROW('Sanitation Data'!H175))="","",OFFSET('Sanitation Data'!$H$30,0,10*ROW('Sanitation Data'!H175)))</f>
        <v/>
      </c>
      <c r="DH181" s="281" t="str">
        <f ca="true">+IF(OFFSET('Sanitation Data'!$H$31,0,10*ROW('Sanitation Data'!H175))="","",OFFSET('Sanitation Data'!$H$31,0,10*ROW('Sanitation Data'!H175)))</f>
        <v/>
      </c>
      <c r="DI181" s="281" t="str">
        <f ca="true">+IF(OFFSET('Sanitation Data'!$H$32,0,10*ROW('Sanitation Data'!H175))="","",OFFSET('Sanitation Data'!$H$32,0,10*ROW('Sanitation Data'!H175)))</f>
        <v/>
      </c>
      <c r="DJ181" s="281" t="str">
        <f ca="true">+IF(OFFSET('Sanitation Data'!$I$28,0,10*ROW('Sanitation Data'!I175))="","",OFFSET('Sanitation Data'!$I$28,0,10*ROW('Sanitation Data'!I175)))</f>
        <v/>
      </c>
      <c r="DK181" s="281" t="str">
        <f ca="true">+IF(OFFSET('Sanitation Data'!$I$29,0,10*ROW('Sanitation Data'!I175))="","",OFFSET('Sanitation Data'!$I$29,0,10*ROW('Sanitation Data'!I175)))</f>
        <v/>
      </c>
      <c r="DL181" s="281" t="str">
        <f ca="true">+IF(OFFSET('Sanitation Data'!$I$30,0,10*ROW('Sanitation Data'!I175))="","",OFFSET('Sanitation Data'!$I$30,0,10*ROW('Sanitation Data'!I175)))</f>
        <v/>
      </c>
      <c r="DM181" s="281" t="str">
        <f ca="true">+IF(OFFSET('Sanitation Data'!$I$31,0,10*ROW('Sanitation Data'!I175))="","",OFFSET('Sanitation Data'!$I$31,0,10*ROW('Sanitation Data'!I175)))</f>
        <v/>
      </c>
      <c r="DN181" s="281" t="str">
        <f ca="true">+IF(OFFSET('Sanitation Data'!$I$32,0,10*ROW('Sanitation Data'!I175))="","",OFFSET('Sanitation Data'!$I$32,0,10*ROW('Sanitation Data'!I175)))</f>
        <v/>
      </c>
      <c r="DO181" s="281" t="str">
        <f ca="true">+IF(OFFSET('Hygiene Data'!$D$11,0,10*ROW('Hygiene Data'!D175))="","",OFFSET('Hygiene Data'!$D$11,0,10*ROW('Hygiene Data'!D175)))</f>
        <v/>
      </c>
      <c r="DP181" s="281" t="str">
        <f ca="true">+IF(OFFSET('Hygiene Data'!$D$12,0,10*ROW('Hygiene Data'!D175))="","",OFFSET('Hygiene Data'!$D$12,0,10*ROW('Hygiene Data'!D175)))</f>
        <v/>
      </c>
      <c r="DQ181" s="281" t="str">
        <f ca="true">+IF(OFFSET('Hygiene Data'!$D$13,0,10*ROW('Hygiene Data'!D175))="","",OFFSET('Hygiene Data'!$D$13,0,10*ROW('Hygiene Data'!D175)))</f>
        <v/>
      </c>
      <c r="DR181" s="281" t="str">
        <f ca="true">+IF(OFFSET('Hygiene Data'!$E$11,0,10*ROW('Hygiene Data'!E175))="","",OFFSET('Hygiene Data'!$E$11,0,10*ROW('Hygiene Data'!E175)))</f>
        <v/>
      </c>
      <c r="DS181" s="281" t="str">
        <f ca="true">+IF(OFFSET('Hygiene Data'!$E$12,0,10*ROW('Hygiene Data'!E175))="","",OFFSET('Hygiene Data'!$E$12,0,10*ROW('Hygiene Data'!E175)))</f>
        <v/>
      </c>
      <c r="DT181" s="281" t="str">
        <f ca="true">+IF(OFFSET('Hygiene Data'!$E$13,0,10*ROW('Hygiene Data'!E175))="","",OFFSET('Hygiene Data'!$E$13,0,10*ROW('Hygiene Data'!E175)))</f>
        <v/>
      </c>
      <c r="DU181" s="281" t="str">
        <f ca="true">+IF(OFFSET('Hygiene Data'!$F$11,0,10*ROW('Hygiene Data'!F175))="","",OFFSET('Hygiene Data'!$F$11,0,10*ROW('Hygiene Data'!F175)))</f>
        <v/>
      </c>
      <c r="DV181" s="281" t="str">
        <f ca="true">+IF(OFFSET('Hygiene Data'!$F$12,0,10*ROW('Hygiene Data'!F175))="","",OFFSET('Hygiene Data'!$F$12,0,10*ROW('Hygiene Data'!F175)))</f>
        <v/>
      </c>
      <c r="DW181" s="281" t="str">
        <f ca="true">+IF(OFFSET('Hygiene Data'!$F$13,0,10*ROW('Hygiene Data'!F175))="","",OFFSET('Hygiene Data'!$F$13,0,10*ROW('Hygiene Data'!F175)))</f>
        <v/>
      </c>
      <c r="DX181" s="281" t="str">
        <f ca="true">+IF(OFFSET('Hygiene Data'!$G$11,0,10*ROW('Hygiene Data'!G175))="","",OFFSET('Hygiene Data'!$G$11,0,10*ROW('Hygiene Data'!G175)))</f>
        <v/>
      </c>
      <c r="DY181" s="281" t="str">
        <f ca="true">+IF(OFFSET('Hygiene Data'!$G$12,0,10*ROW('Hygiene Data'!G175))="","",OFFSET('Hygiene Data'!$G$12,0,10*ROW('Hygiene Data'!G175)))</f>
        <v/>
      </c>
      <c r="DZ181" s="281" t="str">
        <f ca="true">+IF(OFFSET('Hygiene Data'!$G$13,0,10*ROW('Hygiene Data'!G175))="","",OFFSET('Hygiene Data'!$G$13,0,10*ROW('Hygiene Data'!G175)))</f>
        <v/>
      </c>
      <c r="EA181" s="281" t="str">
        <f ca="true">+IF(OFFSET('Hygiene Data'!$H$11,0,10*ROW('Hygiene Data'!H175))="","",OFFSET('Hygiene Data'!$H$11,0,10*ROW('Hygiene Data'!H175)))</f>
        <v/>
      </c>
      <c r="EB181" s="281" t="str">
        <f ca="true">+IF(OFFSET('Hygiene Data'!$H$12,0,10*ROW('Hygiene Data'!H175))="","",OFFSET('Hygiene Data'!$H$12,0,10*ROW('Hygiene Data'!H175)))</f>
        <v/>
      </c>
      <c r="EC181" s="281" t="str">
        <f ca="true">+IF(OFFSET('Hygiene Data'!$H$13,0,10*ROW('Hygiene Data'!H175))="","",OFFSET('Hygiene Data'!$H$13,0,10*ROW('Hygiene Data'!H175)))</f>
        <v/>
      </c>
      <c r="ED181" s="281" t="str">
        <f ca="true">+IF(OFFSET('Hygiene Data'!$I$11,0,10*ROW('Hygiene Data'!I175))="","",OFFSET('Hygiene Data'!$I$11,0,10*ROW('Hygiene Data'!I175)))</f>
        <v/>
      </c>
      <c r="EE181" s="281" t="str">
        <f ca="true">+IF(OFFSET('Hygiene Data'!$I$12,0,10*ROW('Hygiene Data'!I175))="","",OFFSET('Hygiene Data'!$I$12,0,10*ROW('Hygiene Data'!I175)))</f>
        <v/>
      </c>
      <c r="EF181" s="281"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7"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1"/>
      <c r="BS182" s="281" t="str">
        <f ca="true">+IF(OFFSET('Water Data'!$D$27,0,10*ROW('Water Data'!D176))="","",OFFSET('Water Data'!$D$27,0,10*ROW('Water Data'!D176)))</f>
        <v/>
      </c>
      <c r="BT182" s="281" t="str">
        <f ca="true">+IF(OFFSET('Water Data'!$D$28,0,10*ROW('Water Data'!D176))="","",OFFSET('Water Data'!$D$28,0,10*ROW('Water Data'!D176)))</f>
        <v/>
      </c>
      <c r="BU182" s="281" t="str">
        <f ca="true">+IF(OFFSET('Water Data'!$D$29,0,10*ROW('Water Data'!D176))="","",OFFSET('Water Data'!$D$29,0,10*ROW('Water Data'!D176)))</f>
        <v/>
      </c>
      <c r="BV182" s="281" t="str">
        <f ca="true">+IF(OFFSET('Water Data'!$E$27,0,10*ROW('Water Data'!E176))="","",OFFSET('Water Data'!$E$27,0,10*ROW('Water Data'!E176)))</f>
        <v/>
      </c>
      <c r="BW182" s="281" t="str">
        <f ca="true">+IF(OFFSET('Water Data'!$E$28,0,10*ROW('Water Data'!E176))="","",OFFSET('Water Data'!$E$28,0,10*ROW('Water Data'!E176)))</f>
        <v/>
      </c>
      <c r="BX182" s="281" t="str">
        <f ca="true">+IF(OFFSET('Water Data'!$E$29,0,10*ROW('Water Data'!E176))="","",OFFSET('Water Data'!$E$29,0,10*ROW('Water Data'!E176)))</f>
        <v/>
      </c>
      <c r="BY182" s="281" t="str">
        <f ca="true">+IF(OFFSET('Water Data'!$F$27,0,10*ROW('Water Data'!F176))="","",OFFSET('Water Data'!$F$27,0,10*ROW('Water Data'!F176)))</f>
        <v/>
      </c>
      <c r="BZ182" s="281" t="str">
        <f ca="true">+IF(OFFSET('Water Data'!$F$28,0,10*ROW('Water Data'!F176))="","",OFFSET('Water Data'!$F$28,0,10*ROW('Water Data'!F176)))</f>
        <v/>
      </c>
      <c r="CA182" s="281" t="str">
        <f ca="true">+IF(OFFSET('Water Data'!$F$29,0,10*ROW('Water Data'!F176))="","",OFFSET('Water Data'!$F$29,0,10*ROW('Water Data'!F176)))</f>
        <v/>
      </c>
      <c r="CB182" s="281" t="str">
        <f ca="true">+IF(OFFSET('Water Data'!$G$27,0,10*ROW('Water Data'!G176))="","",OFFSET('Water Data'!$G$27,0,10*ROW('Water Data'!G176)))</f>
        <v/>
      </c>
      <c r="CC182" s="281" t="str">
        <f ca="true">+IF(OFFSET('Water Data'!$G$28,0,10*ROW('Water Data'!G176))="","",OFFSET('Water Data'!$G$28,0,10*ROW('Water Data'!G176)))</f>
        <v/>
      </c>
      <c r="CD182" s="281" t="str">
        <f ca="true">+IF(OFFSET('Water Data'!$G$29,0,10*ROW('Water Data'!G176))="","",OFFSET('Water Data'!$G$29,0,10*ROW('Water Data'!G176)))</f>
        <v/>
      </c>
      <c r="CE182" s="281" t="str">
        <f ca="true">+IF(OFFSET('Water Data'!$H$27,0,10*ROW('Water Data'!H176))="","",OFFSET('Water Data'!$H$27,0,10*ROW('Water Data'!H176)))</f>
        <v/>
      </c>
      <c r="CF182" s="281" t="str">
        <f ca="true">+IF(OFFSET('Water Data'!$H$28,0,10*ROW('Water Data'!H176))="","",OFFSET('Water Data'!$H$28,0,10*ROW('Water Data'!H176)))</f>
        <v/>
      </c>
      <c r="CG182" s="281" t="str">
        <f ca="true">+IF(OFFSET('Water Data'!$H$29,0,10*ROW('Water Data'!H176))="","",OFFSET('Water Data'!$H$29,0,10*ROW('Water Data'!H176)))</f>
        <v/>
      </c>
      <c r="CH182" s="281" t="str">
        <f ca="true">+IF(OFFSET('Water Data'!$I$27,0,10*ROW('Water Data'!I176))="","",OFFSET('Water Data'!$I$27,0,10*ROW('Water Data'!I176)))</f>
        <v/>
      </c>
      <c r="CI182" s="281" t="str">
        <f ca="true">+IF(OFFSET('Water Data'!$I$28,0,10*ROW('Water Data'!I176))="","",OFFSET('Water Data'!$I$28,0,10*ROW('Water Data'!I176)))</f>
        <v/>
      </c>
      <c r="CJ182" s="281" t="str">
        <f ca="true">+IF(OFFSET('Water Data'!$I$29,0,10*ROW('Water Data'!I176))="","",OFFSET('Water Data'!$I$29,0,10*ROW('Water Data'!I176)))</f>
        <v/>
      </c>
      <c r="CK182" s="281" t="str">
        <f ca="true">+IF(OFFSET('Sanitation Data'!$D$28,0,10*ROW('Sanitation Data'!D176))="","",OFFSET('Sanitation Data'!$D$28,0,10*ROW('Sanitation Data'!D176)))</f>
        <v/>
      </c>
      <c r="CL182" s="281" t="str">
        <f ca="true">+IF(OFFSET('Sanitation Data'!$D$29,0,10*ROW('Sanitation Data'!D176))="","",OFFSET('Sanitation Data'!$D$29,0,10*ROW('Sanitation Data'!D176)))</f>
        <v/>
      </c>
      <c r="CM182" s="281" t="str">
        <f ca="true">+IF(OFFSET('Sanitation Data'!$D$30,0,10*ROW('Sanitation Data'!D176))="","",OFFSET('Sanitation Data'!$D$30,0,10*ROW('Sanitation Data'!D176)))</f>
        <v/>
      </c>
      <c r="CN182" s="281" t="str">
        <f ca="true">+IF(OFFSET('Sanitation Data'!$D$31,0,10*ROW('Sanitation Data'!D176))="","",OFFSET('Sanitation Data'!$D$31,0,10*ROW('Sanitation Data'!D176)))</f>
        <v/>
      </c>
      <c r="CO182" s="281" t="str">
        <f ca="true">+IF(OFFSET('Sanitation Data'!$D$32,0,10*ROW('Sanitation Data'!D176))="","",OFFSET('Sanitation Data'!$D$32,0,10*ROW('Sanitation Data'!D176)))</f>
        <v/>
      </c>
      <c r="CP182" s="281" t="str">
        <f ca="true">+IF(OFFSET('Sanitation Data'!$E$28,0,10*ROW('Sanitation Data'!E176))="","",OFFSET('Sanitation Data'!$E$28,0,10*ROW('Sanitation Data'!E176)))</f>
        <v/>
      </c>
      <c r="CQ182" s="281" t="str">
        <f ca="true">+IF(OFFSET('Sanitation Data'!$E$29,0,10*ROW('Sanitation Data'!E176))="","",OFFSET('Sanitation Data'!$E$29,0,10*ROW('Sanitation Data'!E176)))</f>
        <v/>
      </c>
      <c r="CR182" s="281" t="str">
        <f ca="true">+IF(OFFSET('Sanitation Data'!$E$30,0,10*ROW('Sanitation Data'!E176))="","",OFFSET('Sanitation Data'!$E$30,0,10*ROW('Sanitation Data'!E176)))</f>
        <v/>
      </c>
      <c r="CS182" s="281" t="str">
        <f ca="true">+IF(OFFSET('Sanitation Data'!$E$31,0,10*ROW('Sanitation Data'!E176))="","",OFFSET('Sanitation Data'!$E$31,0,10*ROW('Sanitation Data'!E176)))</f>
        <v/>
      </c>
      <c r="CT182" s="281" t="str">
        <f ca="true">+IF(OFFSET('Sanitation Data'!$E$32,0,10*ROW('Sanitation Data'!E176))="","",OFFSET('Sanitation Data'!$E$32,0,10*ROW('Sanitation Data'!E176)))</f>
        <v/>
      </c>
      <c r="CU182" s="281" t="str">
        <f ca="true">+IF(OFFSET('Sanitation Data'!$F$28,0,10*ROW('Sanitation Data'!F176))="","",OFFSET('Sanitation Data'!$F$28,0,10*ROW('Sanitation Data'!F176)))</f>
        <v/>
      </c>
      <c r="CV182" s="281" t="str">
        <f ca="true">+IF(OFFSET('Sanitation Data'!$F$29,0,10*ROW('Sanitation Data'!F176))="","",OFFSET('Sanitation Data'!$F$29,0,10*ROW('Sanitation Data'!F176)))</f>
        <v/>
      </c>
      <c r="CW182" s="281" t="str">
        <f ca="true">+IF(OFFSET('Sanitation Data'!$F$30,0,10*ROW('Sanitation Data'!F176))="","",OFFSET('Sanitation Data'!$F$30,0,10*ROW('Sanitation Data'!F176)))</f>
        <v/>
      </c>
      <c r="CX182" s="281" t="str">
        <f ca="true">+IF(OFFSET('Sanitation Data'!$F$31,0,10*ROW('Sanitation Data'!F176))="","",OFFSET('Sanitation Data'!$F$31,0,10*ROW('Sanitation Data'!F176)))</f>
        <v/>
      </c>
      <c r="CY182" s="281" t="str">
        <f ca="true">+IF(OFFSET('Sanitation Data'!$F$32,0,10*ROW('Sanitation Data'!F176))="","",OFFSET('Sanitation Data'!$F$32,0,10*ROW('Sanitation Data'!F176)))</f>
        <v/>
      </c>
      <c r="CZ182" s="281" t="str">
        <f ca="true">+IF(OFFSET('Sanitation Data'!$G$28,0,10*ROW('Sanitation Data'!G176))="","",OFFSET('Sanitation Data'!$G$28,0,10*ROW('Sanitation Data'!G176)))</f>
        <v/>
      </c>
      <c r="DA182" s="281" t="str">
        <f ca="true">+IF(OFFSET('Sanitation Data'!$G$29,0,10*ROW('Sanitation Data'!G176))="","",OFFSET('Sanitation Data'!$G$29,0,10*ROW('Sanitation Data'!G176)))</f>
        <v/>
      </c>
      <c r="DB182" s="281" t="str">
        <f ca="true">+IF(OFFSET('Sanitation Data'!$G$30,0,10*ROW('Sanitation Data'!G176))="","",OFFSET('Sanitation Data'!$G$30,0,10*ROW('Sanitation Data'!G176)))</f>
        <v/>
      </c>
      <c r="DC182" s="281" t="str">
        <f ca="true">+IF(OFFSET('Sanitation Data'!$G$31,0,10*ROW('Sanitation Data'!G176))="","",OFFSET('Sanitation Data'!$G$31,0,10*ROW('Sanitation Data'!G176)))</f>
        <v/>
      </c>
      <c r="DD182" s="281" t="str">
        <f ca="true">+IF(OFFSET('Sanitation Data'!$G$32,0,10*ROW('Sanitation Data'!G176))="","",OFFSET('Sanitation Data'!$G$32,0,10*ROW('Sanitation Data'!G176)))</f>
        <v/>
      </c>
      <c r="DE182" s="281" t="str">
        <f ca="true">+IF(OFFSET('Sanitation Data'!$H$28,0,10*ROW('Sanitation Data'!H176))="","",OFFSET('Sanitation Data'!$H$28,0,10*ROW('Sanitation Data'!H176)))</f>
        <v/>
      </c>
      <c r="DF182" s="281" t="str">
        <f ca="true">+IF(OFFSET('Sanitation Data'!$H$29,0,10*ROW('Sanitation Data'!H176))="","",OFFSET('Sanitation Data'!$H$29,0,10*ROW('Sanitation Data'!H176)))</f>
        <v/>
      </c>
      <c r="DG182" s="281" t="str">
        <f ca="true">+IF(OFFSET('Sanitation Data'!$H$30,0,10*ROW('Sanitation Data'!H176))="","",OFFSET('Sanitation Data'!$H$30,0,10*ROW('Sanitation Data'!H176)))</f>
        <v/>
      </c>
      <c r="DH182" s="281" t="str">
        <f ca="true">+IF(OFFSET('Sanitation Data'!$H$31,0,10*ROW('Sanitation Data'!H176))="","",OFFSET('Sanitation Data'!$H$31,0,10*ROW('Sanitation Data'!H176)))</f>
        <v/>
      </c>
      <c r="DI182" s="281" t="str">
        <f ca="true">+IF(OFFSET('Sanitation Data'!$H$32,0,10*ROW('Sanitation Data'!H176))="","",OFFSET('Sanitation Data'!$H$32,0,10*ROW('Sanitation Data'!H176)))</f>
        <v/>
      </c>
      <c r="DJ182" s="281" t="str">
        <f ca="true">+IF(OFFSET('Sanitation Data'!$I$28,0,10*ROW('Sanitation Data'!I176))="","",OFFSET('Sanitation Data'!$I$28,0,10*ROW('Sanitation Data'!I176)))</f>
        <v/>
      </c>
      <c r="DK182" s="281" t="str">
        <f ca="true">+IF(OFFSET('Sanitation Data'!$I$29,0,10*ROW('Sanitation Data'!I176))="","",OFFSET('Sanitation Data'!$I$29,0,10*ROW('Sanitation Data'!I176)))</f>
        <v/>
      </c>
      <c r="DL182" s="281" t="str">
        <f ca="true">+IF(OFFSET('Sanitation Data'!$I$30,0,10*ROW('Sanitation Data'!I176))="","",OFFSET('Sanitation Data'!$I$30,0,10*ROW('Sanitation Data'!I176)))</f>
        <v/>
      </c>
      <c r="DM182" s="281" t="str">
        <f ca="true">+IF(OFFSET('Sanitation Data'!$I$31,0,10*ROW('Sanitation Data'!I176))="","",OFFSET('Sanitation Data'!$I$31,0,10*ROW('Sanitation Data'!I176)))</f>
        <v/>
      </c>
      <c r="DN182" s="281" t="str">
        <f ca="true">+IF(OFFSET('Sanitation Data'!$I$32,0,10*ROW('Sanitation Data'!I176))="","",OFFSET('Sanitation Data'!$I$32,0,10*ROW('Sanitation Data'!I176)))</f>
        <v/>
      </c>
      <c r="DO182" s="281" t="str">
        <f ca="true">+IF(OFFSET('Hygiene Data'!$D$11,0,10*ROW('Hygiene Data'!D176))="","",OFFSET('Hygiene Data'!$D$11,0,10*ROW('Hygiene Data'!D176)))</f>
        <v/>
      </c>
      <c r="DP182" s="281" t="str">
        <f ca="true">+IF(OFFSET('Hygiene Data'!$D$12,0,10*ROW('Hygiene Data'!D176))="","",OFFSET('Hygiene Data'!$D$12,0,10*ROW('Hygiene Data'!D176)))</f>
        <v/>
      </c>
      <c r="DQ182" s="281" t="str">
        <f ca="true">+IF(OFFSET('Hygiene Data'!$D$13,0,10*ROW('Hygiene Data'!D176))="","",OFFSET('Hygiene Data'!$D$13,0,10*ROW('Hygiene Data'!D176)))</f>
        <v/>
      </c>
      <c r="DR182" s="281" t="str">
        <f ca="true">+IF(OFFSET('Hygiene Data'!$E$11,0,10*ROW('Hygiene Data'!E176))="","",OFFSET('Hygiene Data'!$E$11,0,10*ROW('Hygiene Data'!E176)))</f>
        <v/>
      </c>
      <c r="DS182" s="281" t="str">
        <f ca="true">+IF(OFFSET('Hygiene Data'!$E$12,0,10*ROW('Hygiene Data'!E176))="","",OFFSET('Hygiene Data'!$E$12,0,10*ROW('Hygiene Data'!E176)))</f>
        <v/>
      </c>
      <c r="DT182" s="281" t="str">
        <f ca="true">+IF(OFFSET('Hygiene Data'!$E$13,0,10*ROW('Hygiene Data'!E176))="","",OFFSET('Hygiene Data'!$E$13,0,10*ROW('Hygiene Data'!E176)))</f>
        <v/>
      </c>
      <c r="DU182" s="281" t="str">
        <f ca="true">+IF(OFFSET('Hygiene Data'!$F$11,0,10*ROW('Hygiene Data'!F176))="","",OFFSET('Hygiene Data'!$F$11,0,10*ROW('Hygiene Data'!F176)))</f>
        <v/>
      </c>
      <c r="DV182" s="281" t="str">
        <f ca="true">+IF(OFFSET('Hygiene Data'!$F$12,0,10*ROW('Hygiene Data'!F176))="","",OFFSET('Hygiene Data'!$F$12,0,10*ROW('Hygiene Data'!F176)))</f>
        <v/>
      </c>
      <c r="DW182" s="281" t="str">
        <f ca="true">+IF(OFFSET('Hygiene Data'!$F$13,0,10*ROW('Hygiene Data'!F176))="","",OFFSET('Hygiene Data'!$F$13,0,10*ROW('Hygiene Data'!F176)))</f>
        <v/>
      </c>
      <c r="DX182" s="281" t="str">
        <f ca="true">+IF(OFFSET('Hygiene Data'!$G$11,0,10*ROW('Hygiene Data'!G176))="","",OFFSET('Hygiene Data'!$G$11,0,10*ROW('Hygiene Data'!G176)))</f>
        <v/>
      </c>
      <c r="DY182" s="281" t="str">
        <f ca="true">+IF(OFFSET('Hygiene Data'!$G$12,0,10*ROW('Hygiene Data'!G176))="","",OFFSET('Hygiene Data'!$G$12,0,10*ROW('Hygiene Data'!G176)))</f>
        <v/>
      </c>
      <c r="DZ182" s="281" t="str">
        <f ca="true">+IF(OFFSET('Hygiene Data'!$G$13,0,10*ROW('Hygiene Data'!G176))="","",OFFSET('Hygiene Data'!$G$13,0,10*ROW('Hygiene Data'!G176)))</f>
        <v/>
      </c>
      <c r="EA182" s="281" t="str">
        <f ca="true">+IF(OFFSET('Hygiene Data'!$H$11,0,10*ROW('Hygiene Data'!H176))="","",OFFSET('Hygiene Data'!$H$11,0,10*ROW('Hygiene Data'!H176)))</f>
        <v/>
      </c>
      <c r="EB182" s="281" t="str">
        <f ca="true">+IF(OFFSET('Hygiene Data'!$H$12,0,10*ROW('Hygiene Data'!H176))="","",OFFSET('Hygiene Data'!$H$12,0,10*ROW('Hygiene Data'!H176)))</f>
        <v/>
      </c>
      <c r="EC182" s="281" t="str">
        <f ca="true">+IF(OFFSET('Hygiene Data'!$H$13,0,10*ROW('Hygiene Data'!H176))="","",OFFSET('Hygiene Data'!$H$13,0,10*ROW('Hygiene Data'!H176)))</f>
        <v/>
      </c>
      <c r="ED182" s="281" t="str">
        <f ca="true">+IF(OFFSET('Hygiene Data'!$I$11,0,10*ROW('Hygiene Data'!I176))="","",OFFSET('Hygiene Data'!$I$11,0,10*ROW('Hygiene Data'!I176)))</f>
        <v/>
      </c>
      <c r="EE182" s="281" t="str">
        <f ca="true">+IF(OFFSET('Hygiene Data'!$I$12,0,10*ROW('Hygiene Data'!I176))="","",OFFSET('Hygiene Data'!$I$12,0,10*ROW('Hygiene Data'!I176)))</f>
        <v/>
      </c>
      <c r="EF182" s="281"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7"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1"/>
      <c r="BS183" s="281" t="str">
        <f ca="true">+IF(OFFSET('Water Data'!$D$27,0,10*ROW('Water Data'!D177))="","",OFFSET('Water Data'!$D$27,0,10*ROW('Water Data'!D177)))</f>
        <v/>
      </c>
      <c r="BT183" s="281" t="str">
        <f ca="true">+IF(OFFSET('Water Data'!$D$28,0,10*ROW('Water Data'!D177))="","",OFFSET('Water Data'!$D$28,0,10*ROW('Water Data'!D177)))</f>
        <v/>
      </c>
      <c r="BU183" s="281" t="str">
        <f ca="true">+IF(OFFSET('Water Data'!$D$29,0,10*ROW('Water Data'!D177))="","",OFFSET('Water Data'!$D$29,0,10*ROW('Water Data'!D177)))</f>
        <v/>
      </c>
      <c r="BV183" s="281" t="str">
        <f ca="true">+IF(OFFSET('Water Data'!$E$27,0,10*ROW('Water Data'!E177))="","",OFFSET('Water Data'!$E$27,0,10*ROW('Water Data'!E177)))</f>
        <v/>
      </c>
      <c r="BW183" s="281" t="str">
        <f ca="true">+IF(OFFSET('Water Data'!$E$28,0,10*ROW('Water Data'!E177))="","",OFFSET('Water Data'!$E$28,0,10*ROW('Water Data'!E177)))</f>
        <v/>
      </c>
      <c r="BX183" s="281" t="str">
        <f ca="true">+IF(OFFSET('Water Data'!$E$29,0,10*ROW('Water Data'!E177))="","",OFFSET('Water Data'!$E$29,0,10*ROW('Water Data'!E177)))</f>
        <v/>
      </c>
      <c r="BY183" s="281" t="str">
        <f ca="true">+IF(OFFSET('Water Data'!$F$27,0,10*ROW('Water Data'!F177))="","",OFFSET('Water Data'!$F$27,0,10*ROW('Water Data'!F177)))</f>
        <v/>
      </c>
      <c r="BZ183" s="281" t="str">
        <f ca="true">+IF(OFFSET('Water Data'!$F$28,0,10*ROW('Water Data'!F177))="","",OFFSET('Water Data'!$F$28,0,10*ROW('Water Data'!F177)))</f>
        <v/>
      </c>
      <c r="CA183" s="281" t="str">
        <f ca="true">+IF(OFFSET('Water Data'!$F$29,0,10*ROW('Water Data'!F177))="","",OFFSET('Water Data'!$F$29,0,10*ROW('Water Data'!F177)))</f>
        <v/>
      </c>
      <c r="CB183" s="281" t="str">
        <f ca="true">+IF(OFFSET('Water Data'!$G$27,0,10*ROW('Water Data'!G177))="","",OFFSET('Water Data'!$G$27,0,10*ROW('Water Data'!G177)))</f>
        <v/>
      </c>
      <c r="CC183" s="281" t="str">
        <f ca="true">+IF(OFFSET('Water Data'!$G$28,0,10*ROW('Water Data'!G177))="","",OFFSET('Water Data'!$G$28,0,10*ROW('Water Data'!G177)))</f>
        <v/>
      </c>
      <c r="CD183" s="281" t="str">
        <f ca="true">+IF(OFFSET('Water Data'!$G$29,0,10*ROW('Water Data'!G177))="","",OFFSET('Water Data'!$G$29,0,10*ROW('Water Data'!G177)))</f>
        <v/>
      </c>
      <c r="CE183" s="281" t="str">
        <f ca="true">+IF(OFFSET('Water Data'!$H$27,0,10*ROW('Water Data'!H177))="","",OFFSET('Water Data'!$H$27,0,10*ROW('Water Data'!H177)))</f>
        <v/>
      </c>
      <c r="CF183" s="281" t="str">
        <f ca="true">+IF(OFFSET('Water Data'!$H$28,0,10*ROW('Water Data'!H177))="","",OFFSET('Water Data'!$H$28,0,10*ROW('Water Data'!H177)))</f>
        <v/>
      </c>
      <c r="CG183" s="281" t="str">
        <f ca="true">+IF(OFFSET('Water Data'!$H$29,0,10*ROW('Water Data'!H177))="","",OFFSET('Water Data'!$H$29,0,10*ROW('Water Data'!H177)))</f>
        <v/>
      </c>
      <c r="CH183" s="281" t="str">
        <f ca="true">+IF(OFFSET('Water Data'!$I$27,0,10*ROW('Water Data'!I177))="","",OFFSET('Water Data'!$I$27,0,10*ROW('Water Data'!I177)))</f>
        <v/>
      </c>
      <c r="CI183" s="281" t="str">
        <f ca="true">+IF(OFFSET('Water Data'!$I$28,0,10*ROW('Water Data'!I177))="","",OFFSET('Water Data'!$I$28,0,10*ROW('Water Data'!I177)))</f>
        <v/>
      </c>
      <c r="CJ183" s="281" t="str">
        <f ca="true">+IF(OFFSET('Water Data'!$I$29,0,10*ROW('Water Data'!I177))="","",OFFSET('Water Data'!$I$29,0,10*ROW('Water Data'!I177)))</f>
        <v/>
      </c>
      <c r="CK183" s="281" t="str">
        <f ca="true">+IF(OFFSET('Sanitation Data'!$D$28,0,10*ROW('Sanitation Data'!D177))="","",OFFSET('Sanitation Data'!$D$28,0,10*ROW('Sanitation Data'!D177)))</f>
        <v/>
      </c>
      <c r="CL183" s="281" t="str">
        <f ca="true">+IF(OFFSET('Sanitation Data'!$D$29,0,10*ROW('Sanitation Data'!D177))="","",OFFSET('Sanitation Data'!$D$29,0,10*ROW('Sanitation Data'!D177)))</f>
        <v/>
      </c>
      <c r="CM183" s="281" t="str">
        <f ca="true">+IF(OFFSET('Sanitation Data'!$D$30,0,10*ROW('Sanitation Data'!D177))="","",OFFSET('Sanitation Data'!$D$30,0,10*ROW('Sanitation Data'!D177)))</f>
        <v/>
      </c>
      <c r="CN183" s="281" t="str">
        <f ca="true">+IF(OFFSET('Sanitation Data'!$D$31,0,10*ROW('Sanitation Data'!D177))="","",OFFSET('Sanitation Data'!$D$31,0,10*ROW('Sanitation Data'!D177)))</f>
        <v/>
      </c>
      <c r="CO183" s="281" t="str">
        <f ca="true">+IF(OFFSET('Sanitation Data'!$D$32,0,10*ROW('Sanitation Data'!D177))="","",OFFSET('Sanitation Data'!$D$32,0,10*ROW('Sanitation Data'!D177)))</f>
        <v/>
      </c>
      <c r="CP183" s="281" t="str">
        <f ca="true">+IF(OFFSET('Sanitation Data'!$E$28,0,10*ROW('Sanitation Data'!E177))="","",OFFSET('Sanitation Data'!$E$28,0,10*ROW('Sanitation Data'!E177)))</f>
        <v/>
      </c>
      <c r="CQ183" s="281" t="str">
        <f ca="true">+IF(OFFSET('Sanitation Data'!$E$29,0,10*ROW('Sanitation Data'!E177))="","",OFFSET('Sanitation Data'!$E$29,0,10*ROW('Sanitation Data'!E177)))</f>
        <v/>
      </c>
      <c r="CR183" s="281" t="str">
        <f ca="true">+IF(OFFSET('Sanitation Data'!$E$30,0,10*ROW('Sanitation Data'!E177))="","",OFFSET('Sanitation Data'!$E$30,0,10*ROW('Sanitation Data'!E177)))</f>
        <v/>
      </c>
      <c r="CS183" s="281" t="str">
        <f ca="true">+IF(OFFSET('Sanitation Data'!$E$31,0,10*ROW('Sanitation Data'!E177))="","",OFFSET('Sanitation Data'!$E$31,0,10*ROW('Sanitation Data'!E177)))</f>
        <v/>
      </c>
      <c r="CT183" s="281" t="str">
        <f ca="true">+IF(OFFSET('Sanitation Data'!$E$32,0,10*ROW('Sanitation Data'!E177))="","",OFFSET('Sanitation Data'!$E$32,0,10*ROW('Sanitation Data'!E177)))</f>
        <v/>
      </c>
      <c r="CU183" s="281" t="str">
        <f ca="true">+IF(OFFSET('Sanitation Data'!$F$28,0,10*ROW('Sanitation Data'!F177))="","",OFFSET('Sanitation Data'!$F$28,0,10*ROW('Sanitation Data'!F177)))</f>
        <v/>
      </c>
      <c r="CV183" s="281" t="str">
        <f ca="true">+IF(OFFSET('Sanitation Data'!$F$29,0,10*ROW('Sanitation Data'!F177))="","",OFFSET('Sanitation Data'!$F$29,0,10*ROW('Sanitation Data'!F177)))</f>
        <v/>
      </c>
      <c r="CW183" s="281" t="str">
        <f ca="true">+IF(OFFSET('Sanitation Data'!$F$30,0,10*ROW('Sanitation Data'!F177))="","",OFFSET('Sanitation Data'!$F$30,0,10*ROW('Sanitation Data'!F177)))</f>
        <v/>
      </c>
      <c r="CX183" s="281" t="str">
        <f ca="true">+IF(OFFSET('Sanitation Data'!$F$31,0,10*ROW('Sanitation Data'!F177))="","",OFFSET('Sanitation Data'!$F$31,0,10*ROW('Sanitation Data'!F177)))</f>
        <v/>
      </c>
      <c r="CY183" s="281" t="str">
        <f ca="true">+IF(OFFSET('Sanitation Data'!$F$32,0,10*ROW('Sanitation Data'!F177))="","",OFFSET('Sanitation Data'!$F$32,0,10*ROW('Sanitation Data'!F177)))</f>
        <v/>
      </c>
      <c r="CZ183" s="281" t="str">
        <f ca="true">+IF(OFFSET('Sanitation Data'!$G$28,0,10*ROW('Sanitation Data'!G177))="","",OFFSET('Sanitation Data'!$G$28,0,10*ROW('Sanitation Data'!G177)))</f>
        <v/>
      </c>
      <c r="DA183" s="281" t="str">
        <f ca="true">+IF(OFFSET('Sanitation Data'!$G$29,0,10*ROW('Sanitation Data'!G177))="","",OFFSET('Sanitation Data'!$G$29,0,10*ROW('Sanitation Data'!G177)))</f>
        <v/>
      </c>
      <c r="DB183" s="281" t="str">
        <f ca="true">+IF(OFFSET('Sanitation Data'!$G$30,0,10*ROW('Sanitation Data'!G177))="","",OFFSET('Sanitation Data'!$G$30,0,10*ROW('Sanitation Data'!G177)))</f>
        <v/>
      </c>
      <c r="DC183" s="281" t="str">
        <f ca="true">+IF(OFFSET('Sanitation Data'!$G$31,0,10*ROW('Sanitation Data'!G177))="","",OFFSET('Sanitation Data'!$G$31,0,10*ROW('Sanitation Data'!G177)))</f>
        <v/>
      </c>
      <c r="DD183" s="281" t="str">
        <f ca="true">+IF(OFFSET('Sanitation Data'!$G$32,0,10*ROW('Sanitation Data'!G177))="","",OFFSET('Sanitation Data'!$G$32,0,10*ROW('Sanitation Data'!G177)))</f>
        <v/>
      </c>
      <c r="DE183" s="281" t="str">
        <f ca="true">+IF(OFFSET('Sanitation Data'!$H$28,0,10*ROW('Sanitation Data'!H177))="","",OFFSET('Sanitation Data'!$H$28,0,10*ROW('Sanitation Data'!H177)))</f>
        <v/>
      </c>
      <c r="DF183" s="281" t="str">
        <f ca="true">+IF(OFFSET('Sanitation Data'!$H$29,0,10*ROW('Sanitation Data'!H177))="","",OFFSET('Sanitation Data'!$H$29,0,10*ROW('Sanitation Data'!H177)))</f>
        <v/>
      </c>
      <c r="DG183" s="281" t="str">
        <f ca="true">+IF(OFFSET('Sanitation Data'!$H$30,0,10*ROW('Sanitation Data'!H177))="","",OFFSET('Sanitation Data'!$H$30,0,10*ROW('Sanitation Data'!H177)))</f>
        <v/>
      </c>
      <c r="DH183" s="281" t="str">
        <f ca="true">+IF(OFFSET('Sanitation Data'!$H$31,0,10*ROW('Sanitation Data'!H177))="","",OFFSET('Sanitation Data'!$H$31,0,10*ROW('Sanitation Data'!H177)))</f>
        <v/>
      </c>
      <c r="DI183" s="281" t="str">
        <f ca="true">+IF(OFFSET('Sanitation Data'!$H$32,0,10*ROW('Sanitation Data'!H177))="","",OFFSET('Sanitation Data'!$H$32,0,10*ROW('Sanitation Data'!H177)))</f>
        <v/>
      </c>
      <c r="DJ183" s="281" t="str">
        <f ca="true">+IF(OFFSET('Sanitation Data'!$I$28,0,10*ROW('Sanitation Data'!I177))="","",OFFSET('Sanitation Data'!$I$28,0,10*ROW('Sanitation Data'!I177)))</f>
        <v/>
      </c>
      <c r="DK183" s="281" t="str">
        <f ca="true">+IF(OFFSET('Sanitation Data'!$I$29,0,10*ROW('Sanitation Data'!I177))="","",OFFSET('Sanitation Data'!$I$29,0,10*ROW('Sanitation Data'!I177)))</f>
        <v/>
      </c>
      <c r="DL183" s="281" t="str">
        <f ca="true">+IF(OFFSET('Sanitation Data'!$I$30,0,10*ROW('Sanitation Data'!I177))="","",OFFSET('Sanitation Data'!$I$30,0,10*ROW('Sanitation Data'!I177)))</f>
        <v/>
      </c>
      <c r="DM183" s="281" t="str">
        <f ca="true">+IF(OFFSET('Sanitation Data'!$I$31,0,10*ROW('Sanitation Data'!I177))="","",OFFSET('Sanitation Data'!$I$31,0,10*ROW('Sanitation Data'!I177)))</f>
        <v/>
      </c>
      <c r="DN183" s="281" t="str">
        <f ca="true">+IF(OFFSET('Sanitation Data'!$I$32,0,10*ROW('Sanitation Data'!I177))="","",OFFSET('Sanitation Data'!$I$32,0,10*ROW('Sanitation Data'!I177)))</f>
        <v/>
      </c>
      <c r="DO183" s="281" t="str">
        <f ca="true">+IF(OFFSET('Hygiene Data'!$D$11,0,10*ROW('Hygiene Data'!D177))="","",OFFSET('Hygiene Data'!$D$11,0,10*ROW('Hygiene Data'!D177)))</f>
        <v/>
      </c>
      <c r="DP183" s="281" t="str">
        <f ca="true">+IF(OFFSET('Hygiene Data'!$D$12,0,10*ROW('Hygiene Data'!D177))="","",OFFSET('Hygiene Data'!$D$12,0,10*ROW('Hygiene Data'!D177)))</f>
        <v/>
      </c>
      <c r="DQ183" s="281" t="str">
        <f ca="true">+IF(OFFSET('Hygiene Data'!$D$13,0,10*ROW('Hygiene Data'!D177))="","",OFFSET('Hygiene Data'!$D$13,0,10*ROW('Hygiene Data'!D177)))</f>
        <v/>
      </c>
      <c r="DR183" s="281" t="str">
        <f ca="true">+IF(OFFSET('Hygiene Data'!$E$11,0,10*ROW('Hygiene Data'!E177))="","",OFFSET('Hygiene Data'!$E$11,0,10*ROW('Hygiene Data'!E177)))</f>
        <v/>
      </c>
      <c r="DS183" s="281" t="str">
        <f ca="true">+IF(OFFSET('Hygiene Data'!$E$12,0,10*ROW('Hygiene Data'!E177))="","",OFFSET('Hygiene Data'!$E$12,0,10*ROW('Hygiene Data'!E177)))</f>
        <v/>
      </c>
      <c r="DT183" s="281" t="str">
        <f ca="true">+IF(OFFSET('Hygiene Data'!$E$13,0,10*ROW('Hygiene Data'!E177))="","",OFFSET('Hygiene Data'!$E$13,0,10*ROW('Hygiene Data'!E177)))</f>
        <v/>
      </c>
      <c r="DU183" s="281" t="str">
        <f ca="true">+IF(OFFSET('Hygiene Data'!$F$11,0,10*ROW('Hygiene Data'!F177))="","",OFFSET('Hygiene Data'!$F$11,0,10*ROW('Hygiene Data'!F177)))</f>
        <v/>
      </c>
      <c r="DV183" s="281" t="str">
        <f ca="true">+IF(OFFSET('Hygiene Data'!$F$12,0,10*ROW('Hygiene Data'!F177))="","",OFFSET('Hygiene Data'!$F$12,0,10*ROW('Hygiene Data'!F177)))</f>
        <v/>
      </c>
      <c r="DW183" s="281" t="str">
        <f ca="true">+IF(OFFSET('Hygiene Data'!$F$13,0,10*ROW('Hygiene Data'!F177))="","",OFFSET('Hygiene Data'!$F$13,0,10*ROW('Hygiene Data'!F177)))</f>
        <v/>
      </c>
      <c r="DX183" s="281" t="str">
        <f ca="true">+IF(OFFSET('Hygiene Data'!$G$11,0,10*ROW('Hygiene Data'!G177))="","",OFFSET('Hygiene Data'!$G$11,0,10*ROW('Hygiene Data'!G177)))</f>
        <v/>
      </c>
      <c r="DY183" s="281" t="str">
        <f ca="true">+IF(OFFSET('Hygiene Data'!$G$12,0,10*ROW('Hygiene Data'!G177))="","",OFFSET('Hygiene Data'!$G$12,0,10*ROW('Hygiene Data'!G177)))</f>
        <v/>
      </c>
      <c r="DZ183" s="281" t="str">
        <f ca="true">+IF(OFFSET('Hygiene Data'!$G$13,0,10*ROW('Hygiene Data'!G177))="","",OFFSET('Hygiene Data'!$G$13,0,10*ROW('Hygiene Data'!G177)))</f>
        <v/>
      </c>
      <c r="EA183" s="281" t="str">
        <f ca="true">+IF(OFFSET('Hygiene Data'!$H$11,0,10*ROW('Hygiene Data'!H177))="","",OFFSET('Hygiene Data'!$H$11,0,10*ROW('Hygiene Data'!H177)))</f>
        <v/>
      </c>
      <c r="EB183" s="281" t="str">
        <f ca="true">+IF(OFFSET('Hygiene Data'!$H$12,0,10*ROW('Hygiene Data'!H177))="","",OFFSET('Hygiene Data'!$H$12,0,10*ROW('Hygiene Data'!H177)))</f>
        <v/>
      </c>
      <c r="EC183" s="281" t="str">
        <f ca="true">+IF(OFFSET('Hygiene Data'!$H$13,0,10*ROW('Hygiene Data'!H177))="","",OFFSET('Hygiene Data'!$H$13,0,10*ROW('Hygiene Data'!H177)))</f>
        <v/>
      </c>
      <c r="ED183" s="281" t="str">
        <f ca="true">+IF(OFFSET('Hygiene Data'!$I$11,0,10*ROW('Hygiene Data'!I177))="","",OFFSET('Hygiene Data'!$I$11,0,10*ROW('Hygiene Data'!I177)))</f>
        <v/>
      </c>
      <c r="EE183" s="281" t="str">
        <f ca="true">+IF(OFFSET('Hygiene Data'!$I$12,0,10*ROW('Hygiene Data'!I177))="","",OFFSET('Hygiene Data'!$I$12,0,10*ROW('Hygiene Data'!I177)))</f>
        <v/>
      </c>
      <c r="EF183" s="281"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7"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1"/>
      <c r="BS184" s="281" t="str">
        <f ca="true">+IF(OFFSET('Water Data'!$D$27,0,10*ROW('Water Data'!D178))="","",OFFSET('Water Data'!$D$27,0,10*ROW('Water Data'!D178)))</f>
        <v/>
      </c>
      <c r="BT184" s="281" t="str">
        <f ca="true">+IF(OFFSET('Water Data'!$D$28,0,10*ROW('Water Data'!D178))="","",OFFSET('Water Data'!$D$28,0,10*ROW('Water Data'!D178)))</f>
        <v/>
      </c>
      <c r="BU184" s="281" t="str">
        <f ca="true">+IF(OFFSET('Water Data'!$D$29,0,10*ROW('Water Data'!D178))="","",OFFSET('Water Data'!$D$29,0,10*ROW('Water Data'!D178)))</f>
        <v/>
      </c>
      <c r="BV184" s="281" t="str">
        <f ca="true">+IF(OFFSET('Water Data'!$E$27,0,10*ROW('Water Data'!E178))="","",OFFSET('Water Data'!$E$27,0,10*ROW('Water Data'!E178)))</f>
        <v/>
      </c>
      <c r="BW184" s="281" t="str">
        <f ca="true">+IF(OFFSET('Water Data'!$E$28,0,10*ROW('Water Data'!E178))="","",OFFSET('Water Data'!$E$28,0,10*ROW('Water Data'!E178)))</f>
        <v/>
      </c>
      <c r="BX184" s="281" t="str">
        <f ca="true">+IF(OFFSET('Water Data'!$E$29,0,10*ROW('Water Data'!E178))="","",OFFSET('Water Data'!$E$29,0,10*ROW('Water Data'!E178)))</f>
        <v/>
      </c>
      <c r="BY184" s="281" t="str">
        <f ca="true">+IF(OFFSET('Water Data'!$F$27,0,10*ROW('Water Data'!F178))="","",OFFSET('Water Data'!$F$27,0,10*ROW('Water Data'!F178)))</f>
        <v/>
      </c>
      <c r="BZ184" s="281" t="str">
        <f ca="true">+IF(OFFSET('Water Data'!$F$28,0,10*ROW('Water Data'!F178))="","",OFFSET('Water Data'!$F$28,0,10*ROW('Water Data'!F178)))</f>
        <v/>
      </c>
      <c r="CA184" s="281" t="str">
        <f ca="true">+IF(OFFSET('Water Data'!$F$29,0,10*ROW('Water Data'!F178))="","",OFFSET('Water Data'!$F$29,0,10*ROW('Water Data'!F178)))</f>
        <v/>
      </c>
      <c r="CB184" s="281" t="str">
        <f ca="true">+IF(OFFSET('Water Data'!$G$27,0,10*ROW('Water Data'!G178))="","",OFFSET('Water Data'!$G$27,0,10*ROW('Water Data'!G178)))</f>
        <v/>
      </c>
      <c r="CC184" s="281" t="str">
        <f ca="true">+IF(OFFSET('Water Data'!$G$28,0,10*ROW('Water Data'!G178))="","",OFFSET('Water Data'!$G$28,0,10*ROW('Water Data'!G178)))</f>
        <v/>
      </c>
      <c r="CD184" s="281" t="str">
        <f ca="true">+IF(OFFSET('Water Data'!$G$29,0,10*ROW('Water Data'!G178))="","",OFFSET('Water Data'!$G$29,0,10*ROW('Water Data'!G178)))</f>
        <v/>
      </c>
      <c r="CE184" s="281" t="str">
        <f ca="true">+IF(OFFSET('Water Data'!$H$27,0,10*ROW('Water Data'!H178))="","",OFFSET('Water Data'!$H$27,0,10*ROW('Water Data'!H178)))</f>
        <v/>
      </c>
      <c r="CF184" s="281" t="str">
        <f ca="true">+IF(OFFSET('Water Data'!$H$28,0,10*ROW('Water Data'!H178))="","",OFFSET('Water Data'!$H$28,0,10*ROW('Water Data'!H178)))</f>
        <v/>
      </c>
      <c r="CG184" s="281" t="str">
        <f ca="true">+IF(OFFSET('Water Data'!$H$29,0,10*ROW('Water Data'!H178))="","",OFFSET('Water Data'!$H$29,0,10*ROW('Water Data'!H178)))</f>
        <v/>
      </c>
      <c r="CH184" s="281" t="str">
        <f ca="true">+IF(OFFSET('Water Data'!$I$27,0,10*ROW('Water Data'!I178))="","",OFFSET('Water Data'!$I$27,0,10*ROW('Water Data'!I178)))</f>
        <v/>
      </c>
      <c r="CI184" s="281" t="str">
        <f ca="true">+IF(OFFSET('Water Data'!$I$28,0,10*ROW('Water Data'!I178))="","",OFFSET('Water Data'!$I$28,0,10*ROW('Water Data'!I178)))</f>
        <v/>
      </c>
      <c r="CJ184" s="281" t="str">
        <f ca="true">+IF(OFFSET('Water Data'!$I$29,0,10*ROW('Water Data'!I178))="","",OFFSET('Water Data'!$I$29,0,10*ROW('Water Data'!I178)))</f>
        <v/>
      </c>
      <c r="CK184" s="281" t="str">
        <f ca="true">+IF(OFFSET('Sanitation Data'!$D$28,0,10*ROW('Sanitation Data'!D178))="","",OFFSET('Sanitation Data'!$D$28,0,10*ROW('Sanitation Data'!D178)))</f>
        <v/>
      </c>
      <c r="CL184" s="281" t="str">
        <f ca="true">+IF(OFFSET('Sanitation Data'!$D$29,0,10*ROW('Sanitation Data'!D178))="","",OFFSET('Sanitation Data'!$D$29,0,10*ROW('Sanitation Data'!D178)))</f>
        <v/>
      </c>
      <c r="CM184" s="281" t="str">
        <f ca="true">+IF(OFFSET('Sanitation Data'!$D$30,0,10*ROW('Sanitation Data'!D178))="","",OFFSET('Sanitation Data'!$D$30,0,10*ROW('Sanitation Data'!D178)))</f>
        <v/>
      </c>
      <c r="CN184" s="281" t="str">
        <f ca="true">+IF(OFFSET('Sanitation Data'!$D$31,0,10*ROW('Sanitation Data'!D178))="","",OFFSET('Sanitation Data'!$D$31,0,10*ROW('Sanitation Data'!D178)))</f>
        <v/>
      </c>
      <c r="CO184" s="281" t="str">
        <f ca="true">+IF(OFFSET('Sanitation Data'!$D$32,0,10*ROW('Sanitation Data'!D178))="","",OFFSET('Sanitation Data'!$D$32,0,10*ROW('Sanitation Data'!D178)))</f>
        <v/>
      </c>
      <c r="CP184" s="281" t="str">
        <f ca="true">+IF(OFFSET('Sanitation Data'!$E$28,0,10*ROW('Sanitation Data'!E178))="","",OFFSET('Sanitation Data'!$E$28,0,10*ROW('Sanitation Data'!E178)))</f>
        <v/>
      </c>
      <c r="CQ184" s="281" t="str">
        <f ca="true">+IF(OFFSET('Sanitation Data'!$E$29,0,10*ROW('Sanitation Data'!E178))="","",OFFSET('Sanitation Data'!$E$29,0,10*ROW('Sanitation Data'!E178)))</f>
        <v/>
      </c>
      <c r="CR184" s="281" t="str">
        <f ca="true">+IF(OFFSET('Sanitation Data'!$E$30,0,10*ROW('Sanitation Data'!E178))="","",OFFSET('Sanitation Data'!$E$30,0,10*ROW('Sanitation Data'!E178)))</f>
        <v/>
      </c>
      <c r="CS184" s="281" t="str">
        <f ca="true">+IF(OFFSET('Sanitation Data'!$E$31,0,10*ROW('Sanitation Data'!E178))="","",OFFSET('Sanitation Data'!$E$31,0,10*ROW('Sanitation Data'!E178)))</f>
        <v/>
      </c>
      <c r="CT184" s="281" t="str">
        <f ca="true">+IF(OFFSET('Sanitation Data'!$E$32,0,10*ROW('Sanitation Data'!E178))="","",OFFSET('Sanitation Data'!$E$32,0,10*ROW('Sanitation Data'!E178)))</f>
        <v/>
      </c>
      <c r="CU184" s="281" t="str">
        <f ca="true">+IF(OFFSET('Sanitation Data'!$F$28,0,10*ROW('Sanitation Data'!F178))="","",OFFSET('Sanitation Data'!$F$28,0,10*ROW('Sanitation Data'!F178)))</f>
        <v/>
      </c>
      <c r="CV184" s="281" t="str">
        <f ca="true">+IF(OFFSET('Sanitation Data'!$F$29,0,10*ROW('Sanitation Data'!F178))="","",OFFSET('Sanitation Data'!$F$29,0,10*ROW('Sanitation Data'!F178)))</f>
        <v/>
      </c>
      <c r="CW184" s="281" t="str">
        <f ca="true">+IF(OFFSET('Sanitation Data'!$F$30,0,10*ROW('Sanitation Data'!F178))="","",OFFSET('Sanitation Data'!$F$30,0,10*ROW('Sanitation Data'!F178)))</f>
        <v/>
      </c>
      <c r="CX184" s="281" t="str">
        <f ca="true">+IF(OFFSET('Sanitation Data'!$F$31,0,10*ROW('Sanitation Data'!F178))="","",OFFSET('Sanitation Data'!$F$31,0,10*ROW('Sanitation Data'!F178)))</f>
        <v/>
      </c>
      <c r="CY184" s="281" t="str">
        <f ca="true">+IF(OFFSET('Sanitation Data'!$F$32,0,10*ROW('Sanitation Data'!F178))="","",OFFSET('Sanitation Data'!$F$32,0,10*ROW('Sanitation Data'!F178)))</f>
        <v/>
      </c>
      <c r="CZ184" s="281" t="str">
        <f ca="true">+IF(OFFSET('Sanitation Data'!$G$28,0,10*ROW('Sanitation Data'!G178))="","",OFFSET('Sanitation Data'!$G$28,0,10*ROW('Sanitation Data'!G178)))</f>
        <v/>
      </c>
      <c r="DA184" s="281" t="str">
        <f ca="true">+IF(OFFSET('Sanitation Data'!$G$29,0,10*ROW('Sanitation Data'!G178))="","",OFFSET('Sanitation Data'!$G$29,0,10*ROW('Sanitation Data'!G178)))</f>
        <v/>
      </c>
      <c r="DB184" s="281" t="str">
        <f ca="true">+IF(OFFSET('Sanitation Data'!$G$30,0,10*ROW('Sanitation Data'!G178))="","",OFFSET('Sanitation Data'!$G$30,0,10*ROW('Sanitation Data'!G178)))</f>
        <v/>
      </c>
      <c r="DC184" s="281" t="str">
        <f ca="true">+IF(OFFSET('Sanitation Data'!$G$31,0,10*ROW('Sanitation Data'!G178))="","",OFFSET('Sanitation Data'!$G$31,0,10*ROW('Sanitation Data'!G178)))</f>
        <v/>
      </c>
      <c r="DD184" s="281" t="str">
        <f ca="true">+IF(OFFSET('Sanitation Data'!$G$32,0,10*ROW('Sanitation Data'!G178))="","",OFFSET('Sanitation Data'!$G$32,0,10*ROW('Sanitation Data'!G178)))</f>
        <v/>
      </c>
      <c r="DE184" s="281" t="str">
        <f ca="true">+IF(OFFSET('Sanitation Data'!$H$28,0,10*ROW('Sanitation Data'!H178))="","",OFFSET('Sanitation Data'!$H$28,0,10*ROW('Sanitation Data'!H178)))</f>
        <v/>
      </c>
      <c r="DF184" s="281" t="str">
        <f ca="true">+IF(OFFSET('Sanitation Data'!$H$29,0,10*ROW('Sanitation Data'!H178))="","",OFFSET('Sanitation Data'!$H$29,0,10*ROW('Sanitation Data'!H178)))</f>
        <v/>
      </c>
      <c r="DG184" s="281" t="str">
        <f ca="true">+IF(OFFSET('Sanitation Data'!$H$30,0,10*ROW('Sanitation Data'!H178))="","",OFFSET('Sanitation Data'!$H$30,0,10*ROW('Sanitation Data'!H178)))</f>
        <v/>
      </c>
      <c r="DH184" s="281" t="str">
        <f ca="true">+IF(OFFSET('Sanitation Data'!$H$31,0,10*ROW('Sanitation Data'!H178))="","",OFFSET('Sanitation Data'!$H$31,0,10*ROW('Sanitation Data'!H178)))</f>
        <v/>
      </c>
      <c r="DI184" s="281" t="str">
        <f ca="true">+IF(OFFSET('Sanitation Data'!$H$32,0,10*ROW('Sanitation Data'!H178))="","",OFFSET('Sanitation Data'!$H$32,0,10*ROW('Sanitation Data'!H178)))</f>
        <v/>
      </c>
      <c r="DJ184" s="281" t="str">
        <f ca="true">+IF(OFFSET('Sanitation Data'!$I$28,0,10*ROW('Sanitation Data'!I178))="","",OFFSET('Sanitation Data'!$I$28,0,10*ROW('Sanitation Data'!I178)))</f>
        <v/>
      </c>
      <c r="DK184" s="281" t="str">
        <f ca="true">+IF(OFFSET('Sanitation Data'!$I$29,0,10*ROW('Sanitation Data'!I178))="","",OFFSET('Sanitation Data'!$I$29,0,10*ROW('Sanitation Data'!I178)))</f>
        <v/>
      </c>
      <c r="DL184" s="281" t="str">
        <f ca="true">+IF(OFFSET('Sanitation Data'!$I$30,0,10*ROW('Sanitation Data'!I178))="","",OFFSET('Sanitation Data'!$I$30,0,10*ROW('Sanitation Data'!I178)))</f>
        <v/>
      </c>
      <c r="DM184" s="281" t="str">
        <f ca="true">+IF(OFFSET('Sanitation Data'!$I$31,0,10*ROW('Sanitation Data'!I178))="","",OFFSET('Sanitation Data'!$I$31,0,10*ROW('Sanitation Data'!I178)))</f>
        <v/>
      </c>
      <c r="DN184" s="281" t="str">
        <f ca="true">+IF(OFFSET('Sanitation Data'!$I$32,0,10*ROW('Sanitation Data'!I178))="","",OFFSET('Sanitation Data'!$I$32,0,10*ROW('Sanitation Data'!I178)))</f>
        <v/>
      </c>
      <c r="DO184" s="281" t="str">
        <f ca="true">+IF(OFFSET('Hygiene Data'!$D$11,0,10*ROW('Hygiene Data'!D178))="","",OFFSET('Hygiene Data'!$D$11,0,10*ROW('Hygiene Data'!D178)))</f>
        <v/>
      </c>
      <c r="DP184" s="281" t="str">
        <f ca="true">+IF(OFFSET('Hygiene Data'!$D$12,0,10*ROW('Hygiene Data'!D178))="","",OFFSET('Hygiene Data'!$D$12,0,10*ROW('Hygiene Data'!D178)))</f>
        <v/>
      </c>
      <c r="DQ184" s="281" t="str">
        <f ca="true">+IF(OFFSET('Hygiene Data'!$D$13,0,10*ROW('Hygiene Data'!D178))="","",OFFSET('Hygiene Data'!$D$13,0,10*ROW('Hygiene Data'!D178)))</f>
        <v/>
      </c>
      <c r="DR184" s="281" t="str">
        <f ca="true">+IF(OFFSET('Hygiene Data'!$E$11,0,10*ROW('Hygiene Data'!E178))="","",OFFSET('Hygiene Data'!$E$11,0,10*ROW('Hygiene Data'!E178)))</f>
        <v/>
      </c>
      <c r="DS184" s="281" t="str">
        <f ca="true">+IF(OFFSET('Hygiene Data'!$E$12,0,10*ROW('Hygiene Data'!E178))="","",OFFSET('Hygiene Data'!$E$12,0,10*ROW('Hygiene Data'!E178)))</f>
        <v/>
      </c>
      <c r="DT184" s="281" t="str">
        <f ca="true">+IF(OFFSET('Hygiene Data'!$E$13,0,10*ROW('Hygiene Data'!E178))="","",OFFSET('Hygiene Data'!$E$13,0,10*ROW('Hygiene Data'!E178)))</f>
        <v/>
      </c>
      <c r="DU184" s="281" t="str">
        <f ca="true">+IF(OFFSET('Hygiene Data'!$F$11,0,10*ROW('Hygiene Data'!F178))="","",OFFSET('Hygiene Data'!$F$11,0,10*ROW('Hygiene Data'!F178)))</f>
        <v/>
      </c>
      <c r="DV184" s="281" t="str">
        <f ca="true">+IF(OFFSET('Hygiene Data'!$F$12,0,10*ROW('Hygiene Data'!F178))="","",OFFSET('Hygiene Data'!$F$12,0,10*ROW('Hygiene Data'!F178)))</f>
        <v/>
      </c>
      <c r="DW184" s="281" t="str">
        <f ca="true">+IF(OFFSET('Hygiene Data'!$F$13,0,10*ROW('Hygiene Data'!F178))="","",OFFSET('Hygiene Data'!$F$13,0,10*ROW('Hygiene Data'!F178)))</f>
        <v/>
      </c>
      <c r="DX184" s="281" t="str">
        <f ca="true">+IF(OFFSET('Hygiene Data'!$G$11,0,10*ROW('Hygiene Data'!G178))="","",OFFSET('Hygiene Data'!$G$11,0,10*ROW('Hygiene Data'!G178)))</f>
        <v/>
      </c>
      <c r="DY184" s="281" t="str">
        <f ca="true">+IF(OFFSET('Hygiene Data'!$G$12,0,10*ROW('Hygiene Data'!G178))="","",OFFSET('Hygiene Data'!$G$12,0,10*ROW('Hygiene Data'!G178)))</f>
        <v/>
      </c>
      <c r="DZ184" s="281" t="str">
        <f ca="true">+IF(OFFSET('Hygiene Data'!$G$13,0,10*ROW('Hygiene Data'!G178))="","",OFFSET('Hygiene Data'!$G$13,0,10*ROW('Hygiene Data'!G178)))</f>
        <v/>
      </c>
      <c r="EA184" s="281" t="str">
        <f ca="true">+IF(OFFSET('Hygiene Data'!$H$11,0,10*ROW('Hygiene Data'!H178))="","",OFFSET('Hygiene Data'!$H$11,0,10*ROW('Hygiene Data'!H178)))</f>
        <v/>
      </c>
      <c r="EB184" s="281" t="str">
        <f ca="true">+IF(OFFSET('Hygiene Data'!$H$12,0,10*ROW('Hygiene Data'!H178))="","",OFFSET('Hygiene Data'!$H$12,0,10*ROW('Hygiene Data'!H178)))</f>
        <v/>
      </c>
      <c r="EC184" s="281" t="str">
        <f ca="true">+IF(OFFSET('Hygiene Data'!$H$13,0,10*ROW('Hygiene Data'!H178))="","",OFFSET('Hygiene Data'!$H$13,0,10*ROW('Hygiene Data'!H178)))</f>
        <v/>
      </c>
      <c r="ED184" s="281" t="str">
        <f ca="true">+IF(OFFSET('Hygiene Data'!$I$11,0,10*ROW('Hygiene Data'!I178))="","",OFFSET('Hygiene Data'!$I$11,0,10*ROW('Hygiene Data'!I178)))</f>
        <v/>
      </c>
      <c r="EE184" s="281" t="str">
        <f ca="true">+IF(OFFSET('Hygiene Data'!$I$12,0,10*ROW('Hygiene Data'!I178))="","",OFFSET('Hygiene Data'!$I$12,0,10*ROW('Hygiene Data'!I178)))</f>
        <v/>
      </c>
      <c r="EF184" s="281"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7"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1"/>
      <c r="BS185" s="281" t="str">
        <f ca="true">+IF(OFFSET('Water Data'!$D$27,0,10*ROW('Water Data'!D179))="","",OFFSET('Water Data'!$D$27,0,10*ROW('Water Data'!D179)))</f>
        <v/>
      </c>
      <c r="BT185" s="281" t="str">
        <f ca="true">+IF(OFFSET('Water Data'!$D$28,0,10*ROW('Water Data'!D179))="","",OFFSET('Water Data'!$D$28,0,10*ROW('Water Data'!D179)))</f>
        <v/>
      </c>
      <c r="BU185" s="281" t="str">
        <f ca="true">+IF(OFFSET('Water Data'!$D$29,0,10*ROW('Water Data'!D179))="","",OFFSET('Water Data'!$D$29,0,10*ROW('Water Data'!D179)))</f>
        <v/>
      </c>
      <c r="BV185" s="281" t="str">
        <f ca="true">+IF(OFFSET('Water Data'!$E$27,0,10*ROW('Water Data'!E179))="","",OFFSET('Water Data'!$E$27,0,10*ROW('Water Data'!E179)))</f>
        <v/>
      </c>
      <c r="BW185" s="281" t="str">
        <f ca="true">+IF(OFFSET('Water Data'!$E$28,0,10*ROW('Water Data'!E179))="","",OFFSET('Water Data'!$E$28,0,10*ROW('Water Data'!E179)))</f>
        <v/>
      </c>
      <c r="BX185" s="281" t="str">
        <f ca="true">+IF(OFFSET('Water Data'!$E$29,0,10*ROW('Water Data'!E179))="","",OFFSET('Water Data'!$E$29,0,10*ROW('Water Data'!E179)))</f>
        <v/>
      </c>
      <c r="BY185" s="281" t="str">
        <f ca="true">+IF(OFFSET('Water Data'!$F$27,0,10*ROW('Water Data'!F179))="","",OFFSET('Water Data'!$F$27,0,10*ROW('Water Data'!F179)))</f>
        <v/>
      </c>
      <c r="BZ185" s="281" t="str">
        <f ca="true">+IF(OFFSET('Water Data'!$F$28,0,10*ROW('Water Data'!F179))="","",OFFSET('Water Data'!$F$28,0,10*ROW('Water Data'!F179)))</f>
        <v/>
      </c>
      <c r="CA185" s="281" t="str">
        <f ca="true">+IF(OFFSET('Water Data'!$F$29,0,10*ROW('Water Data'!F179))="","",OFFSET('Water Data'!$F$29,0,10*ROW('Water Data'!F179)))</f>
        <v/>
      </c>
      <c r="CB185" s="281" t="str">
        <f ca="true">+IF(OFFSET('Water Data'!$G$27,0,10*ROW('Water Data'!G179))="","",OFFSET('Water Data'!$G$27,0,10*ROW('Water Data'!G179)))</f>
        <v/>
      </c>
      <c r="CC185" s="281" t="str">
        <f ca="true">+IF(OFFSET('Water Data'!$G$28,0,10*ROW('Water Data'!G179))="","",OFFSET('Water Data'!$G$28,0,10*ROW('Water Data'!G179)))</f>
        <v/>
      </c>
      <c r="CD185" s="281" t="str">
        <f ca="true">+IF(OFFSET('Water Data'!$G$29,0,10*ROW('Water Data'!G179))="","",OFFSET('Water Data'!$G$29,0,10*ROW('Water Data'!G179)))</f>
        <v/>
      </c>
      <c r="CE185" s="281" t="str">
        <f ca="true">+IF(OFFSET('Water Data'!$H$27,0,10*ROW('Water Data'!H179))="","",OFFSET('Water Data'!$H$27,0,10*ROW('Water Data'!H179)))</f>
        <v/>
      </c>
      <c r="CF185" s="281" t="str">
        <f ca="true">+IF(OFFSET('Water Data'!$H$28,0,10*ROW('Water Data'!H179))="","",OFFSET('Water Data'!$H$28,0,10*ROW('Water Data'!H179)))</f>
        <v/>
      </c>
      <c r="CG185" s="281" t="str">
        <f ca="true">+IF(OFFSET('Water Data'!$H$29,0,10*ROW('Water Data'!H179))="","",OFFSET('Water Data'!$H$29,0,10*ROW('Water Data'!H179)))</f>
        <v/>
      </c>
      <c r="CH185" s="281" t="str">
        <f ca="true">+IF(OFFSET('Water Data'!$I$27,0,10*ROW('Water Data'!I179))="","",OFFSET('Water Data'!$I$27,0,10*ROW('Water Data'!I179)))</f>
        <v/>
      </c>
      <c r="CI185" s="281" t="str">
        <f ca="true">+IF(OFFSET('Water Data'!$I$28,0,10*ROW('Water Data'!I179))="","",OFFSET('Water Data'!$I$28,0,10*ROW('Water Data'!I179)))</f>
        <v/>
      </c>
      <c r="CJ185" s="281" t="str">
        <f ca="true">+IF(OFFSET('Water Data'!$I$29,0,10*ROW('Water Data'!I179))="","",OFFSET('Water Data'!$I$29,0,10*ROW('Water Data'!I179)))</f>
        <v/>
      </c>
      <c r="CK185" s="281" t="str">
        <f ca="true">+IF(OFFSET('Sanitation Data'!$D$28,0,10*ROW('Sanitation Data'!D179))="","",OFFSET('Sanitation Data'!$D$28,0,10*ROW('Sanitation Data'!D179)))</f>
        <v/>
      </c>
      <c r="CL185" s="281" t="str">
        <f ca="true">+IF(OFFSET('Sanitation Data'!$D$29,0,10*ROW('Sanitation Data'!D179))="","",OFFSET('Sanitation Data'!$D$29,0,10*ROW('Sanitation Data'!D179)))</f>
        <v/>
      </c>
      <c r="CM185" s="281" t="str">
        <f ca="true">+IF(OFFSET('Sanitation Data'!$D$30,0,10*ROW('Sanitation Data'!D179))="","",OFFSET('Sanitation Data'!$D$30,0,10*ROW('Sanitation Data'!D179)))</f>
        <v/>
      </c>
      <c r="CN185" s="281" t="str">
        <f ca="true">+IF(OFFSET('Sanitation Data'!$D$31,0,10*ROW('Sanitation Data'!D179))="","",OFFSET('Sanitation Data'!$D$31,0,10*ROW('Sanitation Data'!D179)))</f>
        <v/>
      </c>
      <c r="CO185" s="281" t="str">
        <f ca="true">+IF(OFFSET('Sanitation Data'!$D$32,0,10*ROW('Sanitation Data'!D179))="","",OFFSET('Sanitation Data'!$D$32,0,10*ROW('Sanitation Data'!D179)))</f>
        <v/>
      </c>
      <c r="CP185" s="281" t="str">
        <f ca="true">+IF(OFFSET('Sanitation Data'!$E$28,0,10*ROW('Sanitation Data'!E179))="","",OFFSET('Sanitation Data'!$E$28,0,10*ROW('Sanitation Data'!E179)))</f>
        <v/>
      </c>
      <c r="CQ185" s="281" t="str">
        <f ca="true">+IF(OFFSET('Sanitation Data'!$E$29,0,10*ROW('Sanitation Data'!E179))="","",OFFSET('Sanitation Data'!$E$29,0,10*ROW('Sanitation Data'!E179)))</f>
        <v/>
      </c>
      <c r="CR185" s="281" t="str">
        <f ca="true">+IF(OFFSET('Sanitation Data'!$E$30,0,10*ROW('Sanitation Data'!E179))="","",OFFSET('Sanitation Data'!$E$30,0,10*ROW('Sanitation Data'!E179)))</f>
        <v/>
      </c>
      <c r="CS185" s="281" t="str">
        <f ca="true">+IF(OFFSET('Sanitation Data'!$E$31,0,10*ROW('Sanitation Data'!E179))="","",OFFSET('Sanitation Data'!$E$31,0,10*ROW('Sanitation Data'!E179)))</f>
        <v/>
      </c>
      <c r="CT185" s="281" t="str">
        <f ca="true">+IF(OFFSET('Sanitation Data'!$E$32,0,10*ROW('Sanitation Data'!E179))="","",OFFSET('Sanitation Data'!$E$32,0,10*ROW('Sanitation Data'!E179)))</f>
        <v/>
      </c>
      <c r="CU185" s="281" t="str">
        <f ca="true">+IF(OFFSET('Sanitation Data'!$F$28,0,10*ROW('Sanitation Data'!F179))="","",OFFSET('Sanitation Data'!$F$28,0,10*ROW('Sanitation Data'!F179)))</f>
        <v/>
      </c>
      <c r="CV185" s="281" t="str">
        <f ca="true">+IF(OFFSET('Sanitation Data'!$F$29,0,10*ROW('Sanitation Data'!F179))="","",OFFSET('Sanitation Data'!$F$29,0,10*ROW('Sanitation Data'!F179)))</f>
        <v/>
      </c>
      <c r="CW185" s="281" t="str">
        <f ca="true">+IF(OFFSET('Sanitation Data'!$F$30,0,10*ROW('Sanitation Data'!F179))="","",OFFSET('Sanitation Data'!$F$30,0,10*ROW('Sanitation Data'!F179)))</f>
        <v/>
      </c>
      <c r="CX185" s="281" t="str">
        <f ca="true">+IF(OFFSET('Sanitation Data'!$F$31,0,10*ROW('Sanitation Data'!F179))="","",OFFSET('Sanitation Data'!$F$31,0,10*ROW('Sanitation Data'!F179)))</f>
        <v/>
      </c>
      <c r="CY185" s="281" t="str">
        <f ca="true">+IF(OFFSET('Sanitation Data'!$F$32,0,10*ROW('Sanitation Data'!F179))="","",OFFSET('Sanitation Data'!$F$32,0,10*ROW('Sanitation Data'!F179)))</f>
        <v/>
      </c>
      <c r="CZ185" s="281" t="str">
        <f ca="true">+IF(OFFSET('Sanitation Data'!$G$28,0,10*ROW('Sanitation Data'!G179))="","",OFFSET('Sanitation Data'!$G$28,0,10*ROW('Sanitation Data'!G179)))</f>
        <v/>
      </c>
      <c r="DA185" s="281" t="str">
        <f ca="true">+IF(OFFSET('Sanitation Data'!$G$29,0,10*ROW('Sanitation Data'!G179))="","",OFFSET('Sanitation Data'!$G$29,0,10*ROW('Sanitation Data'!G179)))</f>
        <v/>
      </c>
      <c r="DB185" s="281" t="str">
        <f ca="true">+IF(OFFSET('Sanitation Data'!$G$30,0,10*ROW('Sanitation Data'!G179))="","",OFFSET('Sanitation Data'!$G$30,0,10*ROW('Sanitation Data'!G179)))</f>
        <v/>
      </c>
      <c r="DC185" s="281" t="str">
        <f ca="true">+IF(OFFSET('Sanitation Data'!$G$31,0,10*ROW('Sanitation Data'!G179))="","",OFFSET('Sanitation Data'!$G$31,0,10*ROW('Sanitation Data'!G179)))</f>
        <v/>
      </c>
      <c r="DD185" s="281" t="str">
        <f ca="true">+IF(OFFSET('Sanitation Data'!$G$32,0,10*ROW('Sanitation Data'!G179))="","",OFFSET('Sanitation Data'!$G$32,0,10*ROW('Sanitation Data'!G179)))</f>
        <v/>
      </c>
      <c r="DE185" s="281" t="str">
        <f ca="true">+IF(OFFSET('Sanitation Data'!$H$28,0,10*ROW('Sanitation Data'!H179))="","",OFFSET('Sanitation Data'!$H$28,0,10*ROW('Sanitation Data'!H179)))</f>
        <v/>
      </c>
      <c r="DF185" s="281" t="str">
        <f ca="true">+IF(OFFSET('Sanitation Data'!$H$29,0,10*ROW('Sanitation Data'!H179))="","",OFFSET('Sanitation Data'!$H$29,0,10*ROW('Sanitation Data'!H179)))</f>
        <v/>
      </c>
      <c r="DG185" s="281" t="str">
        <f ca="true">+IF(OFFSET('Sanitation Data'!$H$30,0,10*ROW('Sanitation Data'!H179))="","",OFFSET('Sanitation Data'!$H$30,0,10*ROW('Sanitation Data'!H179)))</f>
        <v/>
      </c>
      <c r="DH185" s="281" t="str">
        <f ca="true">+IF(OFFSET('Sanitation Data'!$H$31,0,10*ROW('Sanitation Data'!H179))="","",OFFSET('Sanitation Data'!$H$31,0,10*ROW('Sanitation Data'!H179)))</f>
        <v/>
      </c>
      <c r="DI185" s="281" t="str">
        <f ca="true">+IF(OFFSET('Sanitation Data'!$H$32,0,10*ROW('Sanitation Data'!H179))="","",OFFSET('Sanitation Data'!$H$32,0,10*ROW('Sanitation Data'!H179)))</f>
        <v/>
      </c>
      <c r="DJ185" s="281" t="str">
        <f ca="true">+IF(OFFSET('Sanitation Data'!$I$28,0,10*ROW('Sanitation Data'!I179))="","",OFFSET('Sanitation Data'!$I$28,0,10*ROW('Sanitation Data'!I179)))</f>
        <v/>
      </c>
      <c r="DK185" s="281" t="str">
        <f ca="true">+IF(OFFSET('Sanitation Data'!$I$29,0,10*ROW('Sanitation Data'!I179))="","",OFFSET('Sanitation Data'!$I$29,0,10*ROW('Sanitation Data'!I179)))</f>
        <v/>
      </c>
      <c r="DL185" s="281" t="str">
        <f ca="true">+IF(OFFSET('Sanitation Data'!$I$30,0,10*ROW('Sanitation Data'!I179))="","",OFFSET('Sanitation Data'!$I$30,0,10*ROW('Sanitation Data'!I179)))</f>
        <v/>
      </c>
      <c r="DM185" s="281" t="str">
        <f ca="true">+IF(OFFSET('Sanitation Data'!$I$31,0,10*ROW('Sanitation Data'!I179))="","",OFFSET('Sanitation Data'!$I$31,0,10*ROW('Sanitation Data'!I179)))</f>
        <v/>
      </c>
      <c r="DN185" s="281" t="str">
        <f ca="true">+IF(OFFSET('Sanitation Data'!$I$32,0,10*ROW('Sanitation Data'!I179))="","",OFFSET('Sanitation Data'!$I$32,0,10*ROW('Sanitation Data'!I179)))</f>
        <v/>
      </c>
      <c r="DO185" s="281" t="str">
        <f ca="true">+IF(OFFSET('Hygiene Data'!$D$11,0,10*ROW('Hygiene Data'!D179))="","",OFFSET('Hygiene Data'!$D$11,0,10*ROW('Hygiene Data'!D179)))</f>
        <v/>
      </c>
      <c r="DP185" s="281" t="str">
        <f ca="true">+IF(OFFSET('Hygiene Data'!$D$12,0,10*ROW('Hygiene Data'!D179))="","",OFFSET('Hygiene Data'!$D$12,0,10*ROW('Hygiene Data'!D179)))</f>
        <v/>
      </c>
      <c r="DQ185" s="281" t="str">
        <f ca="true">+IF(OFFSET('Hygiene Data'!$D$13,0,10*ROW('Hygiene Data'!D179))="","",OFFSET('Hygiene Data'!$D$13,0,10*ROW('Hygiene Data'!D179)))</f>
        <v/>
      </c>
      <c r="DR185" s="281" t="str">
        <f ca="true">+IF(OFFSET('Hygiene Data'!$E$11,0,10*ROW('Hygiene Data'!E179))="","",OFFSET('Hygiene Data'!$E$11,0,10*ROW('Hygiene Data'!E179)))</f>
        <v/>
      </c>
      <c r="DS185" s="281" t="str">
        <f ca="true">+IF(OFFSET('Hygiene Data'!$E$12,0,10*ROW('Hygiene Data'!E179))="","",OFFSET('Hygiene Data'!$E$12,0,10*ROW('Hygiene Data'!E179)))</f>
        <v/>
      </c>
      <c r="DT185" s="281" t="str">
        <f ca="true">+IF(OFFSET('Hygiene Data'!$E$13,0,10*ROW('Hygiene Data'!E179))="","",OFFSET('Hygiene Data'!$E$13,0,10*ROW('Hygiene Data'!E179)))</f>
        <v/>
      </c>
      <c r="DU185" s="281" t="str">
        <f ca="true">+IF(OFFSET('Hygiene Data'!$F$11,0,10*ROW('Hygiene Data'!F179))="","",OFFSET('Hygiene Data'!$F$11,0,10*ROW('Hygiene Data'!F179)))</f>
        <v/>
      </c>
      <c r="DV185" s="281" t="str">
        <f ca="true">+IF(OFFSET('Hygiene Data'!$F$12,0,10*ROW('Hygiene Data'!F179))="","",OFFSET('Hygiene Data'!$F$12,0,10*ROW('Hygiene Data'!F179)))</f>
        <v/>
      </c>
      <c r="DW185" s="281" t="str">
        <f ca="true">+IF(OFFSET('Hygiene Data'!$F$13,0,10*ROW('Hygiene Data'!F179))="","",OFFSET('Hygiene Data'!$F$13,0,10*ROW('Hygiene Data'!F179)))</f>
        <v/>
      </c>
      <c r="DX185" s="281" t="str">
        <f ca="true">+IF(OFFSET('Hygiene Data'!$G$11,0,10*ROW('Hygiene Data'!G179))="","",OFFSET('Hygiene Data'!$G$11,0,10*ROW('Hygiene Data'!G179)))</f>
        <v/>
      </c>
      <c r="DY185" s="281" t="str">
        <f ca="true">+IF(OFFSET('Hygiene Data'!$G$12,0,10*ROW('Hygiene Data'!G179))="","",OFFSET('Hygiene Data'!$G$12,0,10*ROW('Hygiene Data'!G179)))</f>
        <v/>
      </c>
      <c r="DZ185" s="281" t="str">
        <f ca="true">+IF(OFFSET('Hygiene Data'!$G$13,0,10*ROW('Hygiene Data'!G179))="","",OFFSET('Hygiene Data'!$G$13,0,10*ROW('Hygiene Data'!G179)))</f>
        <v/>
      </c>
      <c r="EA185" s="281" t="str">
        <f ca="true">+IF(OFFSET('Hygiene Data'!$H$11,0,10*ROW('Hygiene Data'!H179))="","",OFFSET('Hygiene Data'!$H$11,0,10*ROW('Hygiene Data'!H179)))</f>
        <v/>
      </c>
      <c r="EB185" s="281" t="str">
        <f ca="true">+IF(OFFSET('Hygiene Data'!$H$12,0,10*ROW('Hygiene Data'!H179))="","",OFFSET('Hygiene Data'!$H$12,0,10*ROW('Hygiene Data'!H179)))</f>
        <v/>
      </c>
      <c r="EC185" s="281" t="str">
        <f ca="true">+IF(OFFSET('Hygiene Data'!$H$13,0,10*ROW('Hygiene Data'!H179))="","",OFFSET('Hygiene Data'!$H$13,0,10*ROW('Hygiene Data'!H179)))</f>
        <v/>
      </c>
      <c r="ED185" s="281" t="str">
        <f ca="true">+IF(OFFSET('Hygiene Data'!$I$11,0,10*ROW('Hygiene Data'!I179))="","",OFFSET('Hygiene Data'!$I$11,0,10*ROW('Hygiene Data'!I179)))</f>
        <v/>
      </c>
      <c r="EE185" s="281" t="str">
        <f ca="true">+IF(OFFSET('Hygiene Data'!$I$12,0,10*ROW('Hygiene Data'!I179))="","",OFFSET('Hygiene Data'!$I$12,0,10*ROW('Hygiene Data'!I179)))</f>
        <v/>
      </c>
      <c r="EF185" s="281"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7"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1"/>
      <c r="BS186" s="281" t="str">
        <f ca="true">+IF(OFFSET('Water Data'!$D$27,0,10*ROW('Water Data'!D180))="","",OFFSET('Water Data'!$D$27,0,10*ROW('Water Data'!D180)))</f>
        <v/>
      </c>
      <c r="BT186" s="281" t="str">
        <f ca="true">+IF(OFFSET('Water Data'!$D$28,0,10*ROW('Water Data'!D180))="","",OFFSET('Water Data'!$D$28,0,10*ROW('Water Data'!D180)))</f>
        <v/>
      </c>
      <c r="BU186" s="281" t="str">
        <f ca="true">+IF(OFFSET('Water Data'!$D$29,0,10*ROW('Water Data'!D180))="","",OFFSET('Water Data'!$D$29,0,10*ROW('Water Data'!D180)))</f>
        <v/>
      </c>
      <c r="BV186" s="281" t="str">
        <f ca="true">+IF(OFFSET('Water Data'!$E$27,0,10*ROW('Water Data'!E180))="","",OFFSET('Water Data'!$E$27,0,10*ROW('Water Data'!E180)))</f>
        <v/>
      </c>
      <c r="BW186" s="281" t="str">
        <f ca="true">+IF(OFFSET('Water Data'!$E$28,0,10*ROW('Water Data'!E180))="","",OFFSET('Water Data'!$E$28,0,10*ROW('Water Data'!E180)))</f>
        <v/>
      </c>
      <c r="BX186" s="281" t="str">
        <f ca="true">+IF(OFFSET('Water Data'!$E$29,0,10*ROW('Water Data'!E180))="","",OFFSET('Water Data'!$E$29,0,10*ROW('Water Data'!E180)))</f>
        <v/>
      </c>
      <c r="BY186" s="281" t="str">
        <f ca="true">+IF(OFFSET('Water Data'!$F$27,0,10*ROW('Water Data'!F180))="","",OFFSET('Water Data'!$F$27,0,10*ROW('Water Data'!F180)))</f>
        <v/>
      </c>
      <c r="BZ186" s="281" t="str">
        <f ca="true">+IF(OFFSET('Water Data'!$F$28,0,10*ROW('Water Data'!F180))="","",OFFSET('Water Data'!$F$28,0,10*ROW('Water Data'!F180)))</f>
        <v/>
      </c>
      <c r="CA186" s="281" t="str">
        <f ca="true">+IF(OFFSET('Water Data'!$F$29,0,10*ROW('Water Data'!F180))="","",OFFSET('Water Data'!$F$29,0,10*ROW('Water Data'!F180)))</f>
        <v/>
      </c>
      <c r="CB186" s="281" t="str">
        <f ca="true">+IF(OFFSET('Water Data'!$G$27,0,10*ROW('Water Data'!G180))="","",OFFSET('Water Data'!$G$27,0,10*ROW('Water Data'!G180)))</f>
        <v/>
      </c>
      <c r="CC186" s="281" t="str">
        <f ca="true">+IF(OFFSET('Water Data'!$G$28,0,10*ROW('Water Data'!G180))="","",OFFSET('Water Data'!$G$28,0,10*ROW('Water Data'!G180)))</f>
        <v/>
      </c>
      <c r="CD186" s="281" t="str">
        <f ca="true">+IF(OFFSET('Water Data'!$G$29,0,10*ROW('Water Data'!G180))="","",OFFSET('Water Data'!$G$29,0,10*ROW('Water Data'!G180)))</f>
        <v/>
      </c>
      <c r="CE186" s="281" t="str">
        <f ca="true">+IF(OFFSET('Water Data'!$H$27,0,10*ROW('Water Data'!H180))="","",OFFSET('Water Data'!$H$27,0,10*ROW('Water Data'!H180)))</f>
        <v/>
      </c>
      <c r="CF186" s="281" t="str">
        <f ca="true">+IF(OFFSET('Water Data'!$H$28,0,10*ROW('Water Data'!H180))="","",OFFSET('Water Data'!$H$28,0,10*ROW('Water Data'!H180)))</f>
        <v/>
      </c>
      <c r="CG186" s="281" t="str">
        <f ca="true">+IF(OFFSET('Water Data'!$H$29,0,10*ROW('Water Data'!H180))="","",OFFSET('Water Data'!$H$29,0,10*ROW('Water Data'!H180)))</f>
        <v/>
      </c>
      <c r="CH186" s="281" t="str">
        <f ca="true">+IF(OFFSET('Water Data'!$I$27,0,10*ROW('Water Data'!I180))="","",OFFSET('Water Data'!$I$27,0,10*ROW('Water Data'!I180)))</f>
        <v/>
      </c>
      <c r="CI186" s="281" t="str">
        <f ca="true">+IF(OFFSET('Water Data'!$I$28,0,10*ROW('Water Data'!I180))="","",OFFSET('Water Data'!$I$28,0,10*ROW('Water Data'!I180)))</f>
        <v/>
      </c>
      <c r="CJ186" s="281" t="str">
        <f ca="true">+IF(OFFSET('Water Data'!$I$29,0,10*ROW('Water Data'!I180))="","",OFFSET('Water Data'!$I$29,0,10*ROW('Water Data'!I180)))</f>
        <v/>
      </c>
      <c r="CK186" s="281" t="str">
        <f ca="true">+IF(OFFSET('Sanitation Data'!$D$28,0,10*ROW('Sanitation Data'!D180))="","",OFFSET('Sanitation Data'!$D$28,0,10*ROW('Sanitation Data'!D180)))</f>
        <v/>
      </c>
      <c r="CL186" s="281" t="str">
        <f ca="true">+IF(OFFSET('Sanitation Data'!$D$29,0,10*ROW('Sanitation Data'!D180))="","",OFFSET('Sanitation Data'!$D$29,0,10*ROW('Sanitation Data'!D180)))</f>
        <v/>
      </c>
      <c r="CM186" s="281" t="str">
        <f ca="true">+IF(OFFSET('Sanitation Data'!$D$30,0,10*ROW('Sanitation Data'!D180))="","",OFFSET('Sanitation Data'!$D$30,0,10*ROW('Sanitation Data'!D180)))</f>
        <v/>
      </c>
      <c r="CN186" s="281" t="str">
        <f ca="true">+IF(OFFSET('Sanitation Data'!$D$31,0,10*ROW('Sanitation Data'!D180))="","",OFFSET('Sanitation Data'!$D$31,0,10*ROW('Sanitation Data'!D180)))</f>
        <v/>
      </c>
      <c r="CO186" s="281" t="str">
        <f ca="true">+IF(OFFSET('Sanitation Data'!$D$32,0,10*ROW('Sanitation Data'!D180))="","",OFFSET('Sanitation Data'!$D$32,0,10*ROW('Sanitation Data'!D180)))</f>
        <v/>
      </c>
      <c r="CP186" s="281" t="str">
        <f ca="true">+IF(OFFSET('Sanitation Data'!$E$28,0,10*ROW('Sanitation Data'!E180))="","",OFFSET('Sanitation Data'!$E$28,0,10*ROW('Sanitation Data'!E180)))</f>
        <v/>
      </c>
      <c r="CQ186" s="281" t="str">
        <f ca="true">+IF(OFFSET('Sanitation Data'!$E$29,0,10*ROW('Sanitation Data'!E180))="","",OFFSET('Sanitation Data'!$E$29,0,10*ROW('Sanitation Data'!E180)))</f>
        <v/>
      </c>
      <c r="CR186" s="281" t="str">
        <f ca="true">+IF(OFFSET('Sanitation Data'!$E$30,0,10*ROW('Sanitation Data'!E180))="","",OFFSET('Sanitation Data'!$E$30,0,10*ROW('Sanitation Data'!E180)))</f>
        <v/>
      </c>
      <c r="CS186" s="281" t="str">
        <f ca="true">+IF(OFFSET('Sanitation Data'!$E$31,0,10*ROW('Sanitation Data'!E180))="","",OFFSET('Sanitation Data'!$E$31,0,10*ROW('Sanitation Data'!E180)))</f>
        <v/>
      </c>
      <c r="CT186" s="281" t="str">
        <f ca="true">+IF(OFFSET('Sanitation Data'!$E$32,0,10*ROW('Sanitation Data'!E180))="","",OFFSET('Sanitation Data'!$E$32,0,10*ROW('Sanitation Data'!E180)))</f>
        <v/>
      </c>
      <c r="CU186" s="281" t="str">
        <f ca="true">+IF(OFFSET('Sanitation Data'!$F$28,0,10*ROW('Sanitation Data'!F180))="","",OFFSET('Sanitation Data'!$F$28,0,10*ROW('Sanitation Data'!F180)))</f>
        <v/>
      </c>
      <c r="CV186" s="281" t="str">
        <f ca="true">+IF(OFFSET('Sanitation Data'!$F$29,0,10*ROW('Sanitation Data'!F180))="","",OFFSET('Sanitation Data'!$F$29,0,10*ROW('Sanitation Data'!F180)))</f>
        <v/>
      </c>
      <c r="CW186" s="281" t="str">
        <f ca="true">+IF(OFFSET('Sanitation Data'!$F$30,0,10*ROW('Sanitation Data'!F180))="","",OFFSET('Sanitation Data'!$F$30,0,10*ROW('Sanitation Data'!F180)))</f>
        <v/>
      </c>
      <c r="CX186" s="281" t="str">
        <f ca="true">+IF(OFFSET('Sanitation Data'!$F$31,0,10*ROW('Sanitation Data'!F180))="","",OFFSET('Sanitation Data'!$F$31,0,10*ROW('Sanitation Data'!F180)))</f>
        <v/>
      </c>
      <c r="CY186" s="281" t="str">
        <f ca="true">+IF(OFFSET('Sanitation Data'!$F$32,0,10*ROW('Sanitation Data'!F180))="","",OFFSET('Sanitation Data'!$F$32,0,10*ROW('Sanitation Data'!F180)))</f>
        <v/>
      </c>
      <c r="CZ186" s="281" t="str">
        <f ca="true">+IF(OFFSET('Sanitation Data'!$G$28,0,10*ROW('Sanitation Data'!G180))="","",OFFSET('Sanitation Data'!$G$28,0,10*ROW('Sanitation Data'!G180)))</f>
        <v/>
      </c>
      <c r="DA186" s="281" t="str">
        <f ca="true">+IF(OFFSET('Sanitation Data'!$G$29,0,10*ROW('Sanitation Data'!G180))="","",OFFSET('Sanitation Data'!$G$29,0,10*ROW('Sanitation Data'!G180)))</f>
        <v/>
      </c>
      <c r="DB186" s="281" t="str">
        <f ca="true">+IF(OFFSET('Sanitation Data'!$G$30,0,10*ROW('Sanitation Data'!G180))="","",OFFSET('Sanitation Data'!$G$30,0,10*ROW('Sanitation Data'!G180)))</f>
        <v/>
      </c>
      <c r="DC186" s="281" t="str">
        <f ca="true">+IF(OFFSET('Sanitation Data'!$G$31,0,10*ROW('Sanitation Data'!G180))="","",OFFSET('Sanitation Data'!$G$31,0,10*ROW('Sanitation Data'!G180)))</f>
        <v/>
      </c>
      <c r="DD186" s="281" t="str">
        <f ca="true">+IF(OFFSET('Sanitation Data'!$G$32,0,10*ROW('Sanitation Data'!G180))="","",OFFSET('Sanitation Data'!$G$32,0,10*ROW('Sanitation Data'!G180)))</f>
        <v/>
      </c>
      <c r="DE186" s="281" t="str">
        <f ca="true">+IF(OFFSET('Sanitation Data'!$H$28,0,10*ROW('Sanitation Data'!H180))="","",OFFSET('Sanitation Data'!$H$28,0,10*ROW('Sanitation Data'!H180)))</f>
        <v/>
      </c>
      <c r="DF186" s="281" t="str">
        <f ca="true">+IF(OFFSET('Sanitation Data'!$H$29,0,10*ROW('Sanitation Data'!H180))="","",OFFSET('Sanitation Data'!$H$29,0,10*ROW('Sanitation Data'!H180)))</f>
        <v/>
      </c>
      <c r="DG186" s="281" t="str">
        <f ca="true">+IF(OFFSET('Sanitation Data'!$H$30,0,10*ROW('Sanitation Data'!H180))="","",OFFSET('Sanitation Data'!$H$30,0,10*ROW('Sanitation Data'!H180)))</f>
        <v/>
      </c>
      <c r="DH186" s="281" t="str">
        <f ca="true">+IF(OFFSET('Sanitation Data'!$H$31,0,10*ROW('Sanitation Data'!H180))="","",OFFSET('Sanitation Data'!$H$31,0,10*ROW('Sanitation Data'!H180)))</f>
        <v/>
      </c>
      <c r="DI186" s="281" t="str">
        <f ca="true">+IF(OFFSET('Sanitation Data'!$H$32,0,10*ROW('Sanitation Data'!H180))="","",OFFSET('Sanitation Data'!$H$32,0,10*ROW('Sanitation Data'!H180)))</f>
        <v/>
      </c>
      <c r="DJ186" s="281" t="str">
        <f ca="true">+IF(OFFSET('Sanitation Data'!$I$28,0,10*ROW('Sanitation Data'!I180))="","",OFFSET('Sanitation Data'!$I$28,0,10*ROW('Sanitation Data'!I180)))</f>
        <v/>
      </c>
      <c r="DK186" s="281" t="str">
        <f ca="true">+IF(OFFSET('Sanitation Data'!$I$29,0,10*ROW('Sanitation Data'!I180))="","",OFFSET('Sanitation Data'!$I$29,0,10*ROW('Sanitation Data'!I180)))</f>
        <v/>
      </c>
      <c r="DL186" s="281" t="str">
        <f ca="true">+IF(OFFSET('Sanitation Data'!$I$30,0,10*ROW('Sanitation Data'!I180))="","",OFFSET('Sanitation Data'!$I$30,0,10*ROW('Sanitation Data'!I180)))</f>
        <v/>
      </c>
      <c r="DM186" s="281" t="str">
        <f ca="true">+IF(OFFSET('Sanitation Data'!$I$31,0,10*ROW('Sanitation Data'!I180))="","",OFFSET('Sanitation Data'!$I$31,0,10*ROW('Sanitation Data'!I180)))</f>
        <v/>
      </c>
      <c r="DN186" s="281" t="str">
        <f ca="true">+IF(OFFSET('Sanitation Data'!$I$32,0,10*ROW('Sanitation Data'!I180))="","",OFFSET('Sanitation Data'!$I$32,0,10*ROW('Sanitation Data'!I180)))</f>
        <v/>
      </c>
      <c r="DO186" s="281" t="str">
        <f ca="true">+IF(OFFSET('Hygiene Data'!$D$11,0,10*ROW('Hygiene Data'!D180))="","",OFFSET('Hygiene Data'!$D$11,0,10*ROW('Hygiene Data'!D180)))</f>
        <v/>
      </c>
      <c r="DP186" s="281" t="str">
        <f ca="true">+IF(OFFSET('Hygiene Data'!$D$12,0,10*ROW('Hygiene Data'!D180))="","",OFFSET('Hygiene Data'!$D$12,0,10*ROW('Hygiene Data'!D180)))</f>
        <v/>
      </c>
      <c r="DQ186" s="281" t="str">
        <f ca="true">+IF(OFFSET('Hygiene Data'!$D$13,0,10*ROW('Hygiene Data'!D180))="","",OFFSET('Hygiene Data'!$D$13,0,10*ROW('Hygiene Data'!D180)))</f>
        <v/>
      </c>
      <c r="DR186" s="281" t="str">
        <f ca="true">+IF(OFFSET('Hygiene Data'!$E$11,0,10*ROW('Hygiene Data'!E180))="","",OFFSET('Hygiene Data'!$E$11,0,10*ROW('Hygiene Data'!E180)))</f>
        <v/>
      </c>
      <c r="DS186" s="281" t="str">
        <f ca="true">+IF(OFFSET('Hygiene Data'!$E$12,0,10*ROW('Hygiene Data'!E180))="","",OFFSET('Hygiene Data'!$E$12,0,10*ROW('Hygiene Data'!E180)))</f>
        <v/>
      </c>
      <c r="DT186" s="281" t="str">
        <f ca="true">+IF(OFFSET('Hygiene Data'!$E$13,0,10*ROW('Hygiene Data'!E180))="","",OFFSET('Hygiene Data'!$E$13,0,10*ROW('Hygiene Data'!E180)))</f>
        <v/>
      </c>
      <c r="DU186" s="281" t="str">
        <f ca="true">+IF(OFFSET('Hygiene Data'!$F$11,0,10*ROW('Hygiene Data'!F180))="","",OFFSET('Hygiene Data'!$F$11,0,10*ROW('Hygiene Data'!F180)))</f>
        <v/>
      </c>
      <c r="DV186" s="281" t="str">
        <f ca="true">+IF(OFFSET('Hygiene Data'!$F$12,0,10*ROW('Hygiene Data'!F180))="","",OFFSET('Hygiene Data'!$F$12,0,10*ROW('Hygiene Data'!F180)))</f>
        <v/>
      </c>
      <c r="DW186" s="281" t="str">
        <f ca="true">+IF(OFFSET('Hygiene Data'!$F$13,0,10*ROW('Hygiene Data'!F180))="","",OFFSET('Hygiene Data'!$F$13,0,10*ROW('Hygiene Data'!F180)))</f>
        <v/>
      </c>
      <c r="DX186" s="281" t="str">
        <f ca="true">+IF(OFFSET('Hygiene Data'!$G$11,0,10*ROW('Hygiene Data'!G180))="","",OFFSET('Hygiene Data'!$G$11,0,10*ROW('Hygiene Data'!G180)))</f>
        <v/>
      </c>
      <c r="DY186" s="281" t="str">
        <f ca="true">+IF(OFFSET('Hygiene Data'!$G$12,0,10*ROW('Hygiene Data'!G180))="","",OFFSET('Hygiene Data'!$G$12,0,10*ROW('Hygiene Data'!G180)))</f>
        <v/>
      </c>
      <c r="DZ186" s="281" t="str">
        <f ca="true">+IF(OFFSET('Hygiene Data'!$G$13,0,10*ROW('Hygiene Data'!G180))="","",OFFSET('Hygiene Data'!$G$13,0,10*ROW('Hygiene Data'!G180)))</f>
        <v/>
      </c>
      <c r="EA186" s="281" t="str">
        <f ca="true">+IF(OFFSET('Hygiene Data'!$H$11,0,10*ROW('Hygiene Data'!H180))="","",OFFSET('Hygiene Data'!$H$11,0,10*ROW('Hygiene Data'!H180)))</f>
        <v/>
      </c>
      <c r="EB186" s="281" t="str">
        <f ca="true">+IF(OFFSET('Hygiene Data'!$H$12,0,10*ROW('Hygiene Data'!H180))="","",OFFSET('Hygiene Data'!$H$12,0,10*ROW('Hygiene Data'!H180)))</f>
        <v/>
      </c>
      <c r="EC186" s="281" t="str">
        <f ca="true">+IF(OFFSET('Hygiene Data'!$H$13,0,10*ROW('Hygiene Data'!H180))="","",OFFSET('Hygiene Data'!$H$13,0,10*ROW('Hygiene Data'!H180)))</f>
        <v/>
      </c>
      <c r="ED186" s="281" t="str">
        <f ca="true">+IF(OFFSET('Hygiene Data'!$I$11,0,10*ROW('Hygiene Data'!I180))="","",OFFSET('Hygiene Data'!$I$11,0,10*ROW('Hygiene Data'!I180)))</f>
        <v/>
      </c>
      <c r="EE186" s="281" t="str">
        <f ca="true">+IF(OFFSET('Hygiene Data'!$I$12,0,10*ROW('Hygiene Data'!I180))="","",OFFSET('Hygiene Data'!$I$12,0,10*ROW('Hygiene Data'!I180)))</f>
        <v/>
      </c>
      <c r="EF186" s="281"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7"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1"/>
      <c r="BS187" s="281" t="str">
        <f ca="true">+IF(OFFSET('Water Data'!$D$27,0,10*ROW('Water Data'!D181))="","",OFFSET('Water Data'!$D$27,0,10*ROW('Water Data'!D181)))</f>
        <v/>
      </c>
      <c r="BT187" s="281" t="str">
        <f ca="true">+IF(OFFSET('Water Data'!$D$28,0,10*ROW('Water Data'!D181))="","",OFFSET('Water Data'!$D$28,0,10*ROW('Water Data'!D181)))</f>
        <v/>
      </c>
      <c r="BU187" s="281" t="str">
        <f ca="true">+IF(OFFSET('Water Data'!$D$29,0,10*ROW('Water Data'!D181))="","",OFFSET('Water Data'!$D$29,0,10*ROW('Water Data'!D181)))</f>
        <v/>
      </c>
      <c r="BV187" s="281" t="str">
        <f ca="true">+IF(OFFSET('Water Data'!$E$27,0,10*ROW('Water Data'!E181))="","",OFFSET('Water Data'!$E$27,0,10*ROW('Water Data'!E181)))</f>
        <v/>
      </c>
      <c r="BW187" s="281" t="str">
        <f ca="true">+IF(OFFSET('Water Data'!$E$28,0,10*ROW('Water Data'!E181))="","",OFFSET('Water Data'!$E$28,0,10*ROW('Water Data'!E181)))</f>
        <v/>
      </c>
      <c r="BX187" s="281" t="str">
        <f ca="true">+IF(OFFSET('Water Data'!$E$29,0,10*ROW('Water Data'!E181))="","",OFFSET('Water Data'!$E$29,0,10*ROW('Water Data'!E181)))</f>
        <v/>
      </c>
      <c r="BY187" s="281" t="str">
        <f ca="true">+IF(OFFSET('Water Data'!$F$27,0,10*ROW('Water Data'!F181))="","",OFFSET('Water Data'!$F$27,0,10*ROW('Water Data'!F181)))</f>
        <v/>
      </c>
      <c r="BZ187" s="281" t="str">
        <f ca="true">+IF(OFFSET('Water Data'!$F$28,0,10*ROW('Water Data'!F181))="","",OFFSET('Water Data'!$F$28,0,10*ROW('Water Data'!F181)))</f>
        <v/>
      </c>
      <c r="CA187" s="281" t="str">
        <f ca="true">+IF(OFFSET('Water Data'!$F$29,0,10*ROW('Water Data'!F181))="","",OFFSET('Water Data'!$F$29,0,10*ROW('Water Data'!F181)))</f>
        <v/>
      </c>
      <c r="CB187" s="281" t="str">
        <f ca="true">+IF(OFFSET('Water Data'!$G$27,0,10*ROW('Water Data'!G181))="","",OFFSET('Water Data'!$G$27,0,10*ROW('Water Data'!G181)))</f>
        <v/>
      </c>
      <c r="CC187" s="281" t="str">
        <f ca="true">+IF(OFFSET('Water Data'!$G$28,0,10*ROW('Water Data'!G181))="","",OFFSET('Water Data'!$G$28,0,10*ROW('Water Data'!G181)))</f>
        <v/>
      </c>
      <c r="CD187" s="281" t="str">
        <f ca="true">+IF(OFFSET('Water Data'!$G$29,0,10*ROW('Water Data'!G181))="","",OFFSET('Water Data'!$G$29,0,10*ROW('Water Data'!G181)))</f>
        <v/>
      </c>
      <c r="CE187" s="281" t="str">
        <f ca="true">+IF(OFFSET('Water Data'!$H$27,0,10*ROW('Water Data'!H181))="","",OFFSET('Water Data'!$H$27,0,10*ROW('Water Data'!H181)))</f>
        <v/>
      </c>
      <c r="CF187" s="281" t="str">
        <f ca="true">+IF(OFFSET('Water Data'!$H$28,0,10*ROW('Water Data'!H181))="","",OFFSET('Water Data'!$H$28,0,10*ROW('Water Data'!H181)))</f>
        <v/>
      </c>
      <c r="CG187" s="281" t="str">
        <f ca="true">+IF(OFFSET('Water Data'!$H$29,0,10*ROW('Water Data'!H181))="","",OFFSET('Water Data'!$H$29,0,10*ROW('Water Data'!H181)))</f>
        <v/>
      </c>
      <c r="CH187" s="281" t="str">
        <f ca="true">+IF(OFFSET('Water Data'!$I$27,0,10*ROW('Water Data'!I181))="","",OFFSET('Water Data'!$I$27,0,10*ROW('Water Data'!I181)))</f>
        <v/>
      </c>
      <c r="CI187" s="281" t="str">
        <f ca="true">+IF(OFFSET('Water Data'!$I$28,0,10*ROW('Water Data'!I181))="","",OFFSET('Water Data'!$I$28,0,10*ROW('Water Data'!I181)))</f>
        <v/>
      </c>
      <c r="CJ187" s="281" t="str">
        <f ca="true">+IF(OFFSET('Water Data'!$I$29,0,10*ROW('Water Data'!I181))="","",OFFSET('Water Data'!$I$29,0,10*ROW('Water Data'!I181)))</f>
        <v/>
      </c>
      <c r="CK187" s="281" t="str">
        <f ca="true">+IF(OFFSET('Sanitation Data'!$D$28,0,10*ROW('Sanitation Data'!D181))="","",OFFSET('Sanitation Data'!$D$28,0,10*ROW('Sanitation Data'!D181)))</f>
        <v/>
      </c>
      <c r="CL187" s="281" t="str">
        <f ca="true">+IF(OFFSET('Sanitation Data'!$D$29,0,10*ROW('Sanitation Data'!D181))="","",OFFSET('Sanitation Data'!$D$29,0,10*ROW('Sanitation Data'!D181)))</f>
        <v/>
      </c>
      <c r="CM187" s="281" t="str">
        <f ca="true">+IF(OFFSET('Sanitation Data'!$D$30,0,10*ROW('Sanitation Data'!D181))="","",OFFSET('Sanitation Data'!$D$30,0,10*ROW('Sanitation Data'!D181)))</f>
        <v/>
      </c>
      <c r="CN187" s="281" t="str">
        <f ca="true">+IF(OFFSET('Sanitation Data'!$D$31,0,10*ROW('Sanitation Data'!D181))="","",OFFSET('Sanitation Data'!$D$31,0,10*ROW('Sanitation Data'!D181)))</f>
        <v/>
      </c>
      <c r="CO187" s="281" t="str">
        <f ca="true">+IF(OFFSET('Sanitation Data'!$D$32,0,10*ROW('Sanitation Data'!D181))="","",OFFSET('Sanitation Data'!$D$32,0,10*ROW('Sanitation Data'!D181)))</f>
        <v/>
      </c>
      <c r="CP187" s="281" t="str">
        <f ca="true">+IF(OFFSET('Sanitation Data'!$E$28,0,10*ROW('Sanitation Data'!E181))="","",OFFSET('Sanitation Data'!$E$28,0,10*ROW('Sanitation Data'!E181)))</f>
        <v/>
      </c>
      <c r="CQ187" s="281" t="str">
        <f ca="true">+IF(OFFSET('Sanitation Data'!$E$29,0,10*ROW('Sanitation Data'!E181))="","",OFFSET('Sanitation Data'!$E$29,0,10*ROW('Sanitation Data'!E181)))</f>
        <v/>
      </c>
      <c r="CR187" s="281" t="str">
        <f ca="true">+IF(OFFSET('Sanitation Data'!$E$30,0,10*ROW('Sanitation Data'!E181))="","",OFFSET('Sanitation Data'!$E$30,0,10*ROW('Sanitation Data'!E181)))</f>
        <v/>
      </c>
      <c r="CS187" s="281" t="str">
        <f ca="true">+IF(OFFSET('Sanitation Data'!$E$31,0,10*ROW('Sanitation Data'!E181))="","",OFFSET('Sanitation Data'!$E$31,0,10*ROW('Sanitation Data'!E181)))</f>
        <v/>
      </c>
      <c r="CT187" s="281" t="str">
        <f ca="true">+IF(OFFSET('Sanitation Data'!$E$32,0,10*ROW('Sanitation Data'!E181))="","",OFFSET('Sanitation Data'!$E$32,0,10*ROW('Sanitation Data'!E181)))</f>
        <v/>
      </c>
      <c r="CU187" s="281" t="str">
        <f ca="true">+IF(OFFSET('Sanitation Data'!$F$28,0,10*ROW('Sanitation Data'!F181))="","",OFFSET('Sanitation Data'!$F$28,0,10*ROW('Sanitation Data'!F181)))</f>
        <v/>
      </c>
      <c r="CV187" s="281" t="str">
        <f ca="true">+IF(OFFSET('Sanitation Data'!$F$29,0,10*ROW('Sanitation Data'!F181))="","",OFFSET('Sanitation Data'!$F$29,0,10*ROW('Sanitation Data'!F181)))</f>
        <v/>
      </c>
      <c r="CW187" s="281" t="str">
        <f ca="true">+IF(OFFSET('Sanitation Data'!$F$30,0,10*ROW('Sanitation Data'!F181))="","",OFFSET('Sanitation Data'!$F$30,0,10*ROW('Sanitation Data'!F181)))</f>
        <v/>
      </c>
      <c r="CX187" s="281" t="str">
        <f ca="true">+IF(OFFSET('Sanitation Data'!$F$31,0,10*ROW('Sanitation Data'!F181))="","",OFFSET('Sanitation Data'!$F$31,0,10*ROW('Sanitation Data'!F181)))</f>
        <v/>
      </c>
      <c r="CY187" s="281" t="str">
        <f ca="true">+IF(OFFSET('Sanitation Data'!$F$32,0,10*ROW('Sanitation Data'!F181))="","",OFFSET('Sanitation Data'!$F$32,0,10*ROW('Sanitation Data'!F181)))</f>
        <v/>
      </c>
      <c r="CZ187" s="281" t="str">
        <f ca="true">+IF(OFFSET('Sanitation Data'!$G$28,0,10*ROW('Sanitation Data'!G181))="","",OFFSET('Sanitation Data'!$G$28,0,10*ROW('Sanitation Data'!G181)))</f>
        <v/>
      </c>
      <c r="DA187" s="281" t="str">
        <f ca="true">+IF(OFFSET('Sanitation Data'!$G$29,0,10*ROW('Sanitation Data'!G181))="","",OFFSET('Sanitation Data'!$G$29,0,10*ROW('Sanitation Data'!G181)))</f>
        <v/>
      </c>
      <c r="DB187" s="281" t="str">
        <f ca="true">+IF(OFFSET('Sanitation Data'!$G$30,0,10*ROW('Sanitation Data'!G181))="","",OFFSET('Sanitation Data'!$G$30,0,10*ROW('Sanitation Data'!G181)))</f>
        <v/>
      </c>
      <c r="DC187" s="281" t="str">
        <f ca="true">+IF(OFFSET('Sanitation Data'!$G$31,0,10*ROW('Sanitation Data'!G181))="","",OFFSET('Sanitation Data'!$G$31,0,10*ROW('Sanitation Data'!G181)))</f>
        <v/>
      </c>
      <c r="DD187" s="281" t="str">
        <f ca="true">+IF(OFFSET('Sanitation Data'!$G$32,0,10*ROW('Sanitation Data'!G181))="","",OFFSET('Sanitation Data'!$G$32,0,10*ROW('Sanitation Data'!G181)))</f>
        <v/>
      </c>
      <c r="DE187" s="281" t="str">
        <f ca="true">+IF(OFFSET('Sanitation Data'!$H$28,0,10*ROW('Sanitation Data'!H181))="","",OFFSET('Sanitation Data'!$H$28,0,10*ROW('Sanitation Data'!H181)))</f>
        <v/>
      </c>
      <c r="DF187" s="281" t="str">
        <f ca="true">+IF(OFFSET('Sanitation Data'!$H$29,0,10*ROW('Sanitation Data'!H181))="","",OFFSET('Sanitation Data'!$H$29,0,10*ROW('Sanitation Data'!H181)))</f>
        <v/>
      </c>
      <c r="DG187" s="281" t="str">
        <f ca="true">+IF(OFFSET('Sanitation Data'!$H$30,0,10*ROW('Sanitation Data'!H181))="","",OFFSET('Sanitation Data'!$H$30,0,10*ROW('Sanitation Data'!H181)))</f>
        <v/>
      </c>
      <c r="DH187" s="281" t="str">
        <f ca="true">+IF(OFFSET('Sanitation Data'!$H$31,0,10*ROW('Sanitation Data'!H181))="","",OFFSET('Sanitation Data'!$H$31,0,10*ROW('Sanitation Data'!H181)))</f>
        <v/>
      </c>
      <c r="DI187" s="281" t="str">
        <f ca="true">+IF(OFFSET('Sanitation Data'!$H$32,0,10*ROW('Sanitation Data'!H181))="","",OFFSET('Sanitation Data'!$H$32,0,10*ROW('Sanitation Data'!H181)))</f>
        <v/>
      </c>
      <c r="DJ187" s="281" t="str">
        <f ca="true">+IF(OFFSET('Sanitation Data'!$I$28,0,10*ROW('Sanitation Data'!I181))="","",OFFSET('Sanitation Data'!$I$28,0,10*ROW('Sanitation Data'!I181)))</f>
        <v/>
      </c>
      <c r="DK187" s="281" t="str">
        <f ca="true">+IF(OFFSET('Sanitation Data'!$I$29,0,10*ROW('Sanitation Data'!I181))="","",OFFSET('Sanitation Data'!$I$29,0,10*ROW('Sanitation Data'!I181)))</f>
        <v/>
      </c>
      <c r="DL187" s="281" t="str">
        <f ca="true">+IF(OFFSET('Sanitation Data'!$I$30,0,10*ROW('Sanitation Data'!I181))="","",OFFSET('Sanitation Data'!$I$30,0,10*ROW('Sanitation Data'!I181)))</f>
        <v/>
      </c>
      <c r="DM187" s="281" t="str">
        <f ca="true">+IF(OFFSET('Sanitation Data'!$I$31,0,10*ROW('Sanitation Data'!I181))="","",OFFSET('Sanitation Data'!$I$31,0,10*ROW('Sanitation Data'!I181)))</f>
        <v/>
      </c>
      <c r="DN187" s="281" t="str">
        <f ca="true">+IF(OFFSET('Sanitation Data'!$I$32,0,10*ROW('Sanitation Data'!I181))="","",OFFSET('Sanitation Data'!$I$32,0,10*ROW('Sanitation Data'!I181)))</f>
        <v/>
      </c>
      <c r="DO187" s="281" t="str">
        <f ca="true">+IF(OFFSET('Hygiene Data'!$D$11,0,10*ROW('Hygiene Data'!D181))="","",OFFSET('Hygiene Data'!$D$11,0,10*ROW('Hygiene Data'!D181)))</f>
        <v/>
      </c>
      <c r="DP187" s="281" t="str">
        <f ca="true">+IF(OFFSET('Hygiene Data'!$D$12,0,10*ROW('Hygiene Data'!D181))="","",OFFSET('Hygiene Data'!$D$12,0,10*ROW('Hygiene Data'!D181)))</f>
        <v/>
      </c>
      <c r="DQ187" s="281" t="str">
        <f ca="true">+IF(OFFSET('Hygiene Data'!$D$13,0,10*ROW('Hygiene Data'!D181))="","",OFFSET('Hygiene Data'!$D$13,0,10*ROW('Hygiene Data'!D181)))</f>
        <v/>
      </c>
      <c r="DR187" s="281" t="str">
        <f ca="true">+IF(OFFSET('Hygiene Data'!$E$11,0,10*ROW('Hygiene Data'!E181))="","",OFFSET('Hygiene Data'!$E$11,0,10*ROW('Hygiene Data'!E181)))</f>
        <v/>
      </c>
      <c r="DS187" s="281" t="str">
        <f ca="true">+IF(OFFSET('Hygiene Data'!$E$12,0,10*ROW('Hygiene Data'!E181))="","",OFFSET('Hygiene Data'!$E$12,0,10*ROW('Hygiene Data'!E181)))</f>
        <v/>
      </c>
      <c r="DT187" s="281" t="str">
        <f ca="true">+IF(OFFSET('Hygiene Data'!$E$13,0,10*ROW('Hygiene Data'!E181))="","",OFFSET('Hygiene Data'!$E$13,0,10*ROW('Hygiene Data'!E181)))</f>
        <v/>
      </c>
      <c r="DU187" s="281" t="str">
        <f ca="true">+IF(OFFSET('Hygiene Data'!$F$11,0,10*ROW('Hygiene Data'!F181))="","",OFFSET('Hygiene Data'!$F$11,0,10*ROW('Hygiene Data'!F181)))</f>
        <v/>
      </c>
      <c r="DV187" s="281" t="str">
        <f ca="true">+IF(OFFSET('Hygiene Data'!$F$12,0,10*ROW('Hygiene Data'!F181))="","",OFFSET('Hygiene Data'!$F$12,0,10*ROW('Hygiene Data'!F181)))</f>
        <v/>
      </c>
      <c r="DW187" s="281" t="str">
        <f ca="true">+IF(OFFSET('Hygiene Data'!$F$13,0,10*ROW('Hygiene Data'!F181))="","",OFFSET('Hygiene Data'!$F$13,0,10*ROW('Hygiene Data'!F181)))</f>
        <v/>
      </c>
      <c r="DX187" s="281" t="str">
        <f ca="true">+IF(OFFSET('Hygiene Data'!$G$11,0,10*ROW('Hygiene Data'!G181))="","",OFFSET('Hygiene Data'!$G$11,0,10*ROW('Hygiene Data'!G181)))</f>
        <v/>
      </c>
      <c r="DY187" s="281" t="str">
        <f ca="true">+IF(OFFSET('Hygiene Data'!$G$12,0,10*ROW('Hygiene Data'!G181))="","",OFFSET('Hygiene Data'!$G$12,0,10*ROW('Hygiene Data'!G181)))</f>
        <v/>
      </c>
      <c r="DZ187" s="281" t="str">
        <f ca="true">+IF(OFFSET('Hygiene Data'!$G$13,0,10*ROW('Hygiene Data'!G181))="","",OFFSET('Hygiene Data'!$G$13,0,10*ROW('Hygiene Data'!G181)))</f>
        <v/>
      </c>
      <c r="EA187" s="281" t="str">
        <f ca="true">+IF(OFFSET('Hygiene Data'!$H$11,0,10*ROW('Hygiene Data'!H181))="","",OFFSET('Hygiene Data'!$H$11,0,10*ROW('Hygiene Data'!H181)))</f>
        <v/>
      </c>
      <c r="EB187" s="281" t="str">
        <f ca="true">+IF(OFFSET('Hygiene Data'!$H$12,0,10*ROW('Hygiene Data'!H181))="","",OFFSET('Hygiene Data'!$H$12,0,10*ROW('Hygiene Data'!H181)))</f>
        <v/>
      </c>
      <c r="EC187" s="281" t="str">
        <f ca="true">+IF(OFFSET('Hygiene Data'!$H$13,0,10*ROW('Hygiene Data'!H181))="","",OFFSET('Hygiene Data'!$H$13,0,10*ROW('Hygiene Data'!H181)))</f>
        <v/>
      </c>
      <c r="ED187" s="281" t="str">
        <f ca="true">+IF(OFFSET('Hygiene Data'!$I$11,0,10*ROW('Hygiene Data'!I181))="","",OFFSET('Hygiene Data'!$I$11,0,10*ROW('Hygiene Data'!I181)))</f>
        <v/>
      </c>
      <c r="EE187" s="281" t="str">
        <f ca="true">+IF(OFFSET('Hygiene Data'!$I$12,0,10*ROW('Hygiene Data'!I181))="","",OFFSET('Hygiene Data'!$I$12,0,10*ROW('Hygiene Data'!I181)))</f>
        <v/>
      </c>
      <c r="EF187" s="281"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7"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1"/>
      <c r="BS188" s="281" t="str">
        <f ca="true">+IF(OFFSET('Water Data'!$D$27,0,10*ROW('Water Data'!D182))="","",OFFSET('Water Data'!$D$27,0,10*ROW('Water Data'!D182)))</f>
        <v/>
      </c>
      <c r="BT188" s="281" t="str">
        <f ca="true">+IF(OFFSET('Water Data'!$D$28,0,10*ROW('Water Data'!D182))="","",OFFSET('Water Data'!$D$28,0,10*ROW('Water Data'!D182)))</f>
        <v/>
      </c>
      <c r="BU188" s="281" t="str">
        <f ca="true">+IF(OFFSET('Water Data'!$D$29,0,10*ROW('Water Data'!D182))="","",OFFSET('Water Data'!$D$29,0,10*ROW('Water Data'!D182)))</f>
        <v/>
      </c>
      <c r="BV188" s="281" t="str">
        <f ca="true">+IF(OFFSET('Water Data'!$E$27,0,10*ROW('Water Data'!E182))="","",OFFSET('Water Data'!$E$27,0,10*ROW('Water Data'!E182)))</f>
        <v/>
      </c>
      <c r="BW188" s="281" t="str">
        <f ca="true">+IF(OFFSET('Water Data'!$E$28,0,10*ROW('Water Data'!E182))="","",OFFSET('Water Data'!$E$28,0,10*ROW('Water Data'!E182)))</f>
        <v/>
      </c>
      <c r="BX188" s="281" t="str">
        <f ca="true">+IF(OFFSET('Water Data'!$E$29,0,10*ROW('Water Data'!E182))="","",OFFSET('Water Data'!$E$29,0,10*ROW('Water Data'!E182)))</f>
        <v/>
      </c>
      <c r="BY188" s="281" t="str">
        <f ca="true">+IF(OFFSET('Water Data'!$F$27,0,10*ROW('Water Data'!F182))="","",OFFSET('Water Data'!$F$27,0,10*ROW('Water Data'!F182)))</f>
        <v/>
      </c>
      <c r="BZ188" s="281" t="str">
        <f ca="true">+IF(OFFSET('Water Data'!$F$28,0,10*ROW('Water Data'!F182))="","",OFFSET('Water Data'!$F$28,0,10*ROW('Water Data'!F182)))</f>
        <v/>
      </c>
      <c r="CA188" s="281" t="str">
        <f ca="true">+IF(OFFSET('Water Data'!$F$29,0,10*ROW('Water Data'!F182))="","",OFFSET('Water Data'!$F$29,0,10*ROW('Water Data'!F182)))</f>
        <v/>
      </c>
      <c r="CB188" s="281" t="str">
        <f ca="true">+IF(OFFSET('Water Data'!$G$27,0,10*ROW('Water Data'!G182))="","",OFFSET('Water Data'!$G$27,0,10*ROW('Water Data'!G182)))</f>
        <v/>
      </c>
      <c r="CC188" s="281" t="str">
        <f ca="true">+IF(OFFSET('Water Data'!$G$28,0,10*ROW('Water Data'!G182))="","",OFFSET('Water Data'!$G$28,0,10*ROW('Water Data'!G182)))</f>
        <v/>
      </c>
      <c r="CD188" s="281" t="str">
        <f ca="true">+IF(OFFSET('Water Data'!$G$29,0,10*ROW('Water Data'!G182))="","",OFFSET('Water Data'!$G$29,0,10*ROW('Water Data'!G182)))</f>
        <v/>
      </c>
      <c r="CE188" s="281" t="str">
        <f ca="true">+IF(OFFSET('Water Data'!$H$27,0,10*ROW('Water Data'!H182))="","",OFFSET('Water Data'!$H$27,0,10*ROW('Water Data'!H182)))</f>
        <v/>
      </c>
      <c r="CF188" s="281" t="str">
        <f ca="true">+IF(OFFSET('Water Data'!$H$28,0,10*ROW('Water Data'!H182))="","",OFFSET('Water Data'!$H$28,0,10*ROW('Water Data'!H182)))</f>
        <v/>
      </c>
      <c r="CG188" s="281" t="str">
        <f ca="true">+IF(OFFSET('Water Data'!$H$29,0,10*ROW('Water Data'!H182))="","",OFFSET('Water Data'!$H$29,0,10*ROW('Water Data'!H182)))</f>
        <v/>
      </c>
      <c r="CH188" s="281" t="str">
        <f ca="true">+IF(OFFSET('Water Data'!$I$27,0,10*ROW('Water Data'!I182))="","",OFFSET('Water Data'!$I$27,0,10*ROW('Water Data'!I182)))</f>
        <v/>
      </c>
      <c r="CI188" s="281" t="str">
        <f ca="true">+IF(OFFSET('Water Data'!$I$28,0,10*ROW('Water Data'!I182))="","",OFFSET('Water Data'!$I$28,0,10*ROW('Water Data'!I182)))</f>
        <v/>
      </c>
      <c r="CJ188" s="281" t="str">
        <f ca="true">+IF(OFFSET('Water Data'!$I$29,0,10*ROW('Water Data'!I182))="","",OFFSET('Water Data'!$I$29,0,10*ROW('Water Data'!I182)))</f>
        <v/>
      </c>
      <c r="CK188" s="281" t="str">
        <f ca="true">+IF(OFFSET('Sanitation Data'!$D$28,0,10*ROW('Sanitation Data'!D182))="","",OFFSET('Sanitation Data'!$D$28,0,10*ROW('Sanitation Data'!D182)))</f>
        <v/>
      </c>
      <c r="CL188" s="281" t="str">
        <f ca="true">+IF(OFFSET('Sanitation Data'!$D$29,0,10*ROW('Sanitation Data'!D182))="","",OFFSET('Sanitation Data'!$D$29,0,10*ROW('Sanitation Data'!D182)))</f>
        <v/>
      </c>
      <c r="CM188" s="281" t="str">
        <f ca="true">+IF(OFFSET('Sanitation Data'!$D$30,0,10*ROW('Sanitation Data'!D182))="","",OFFSET('Sanitation Data'!$D$30,0,10*ROW('Sanitation Data'!D182)))</f>
        <v/>
      </c>
      <c r="CN188" s="281" t="str">
        <f ca="true">+IF(OFFSET('Sanitation Data'!$D$31,0,10*ROW('Sanitation Data'!D182))="","",OFFSET('Sanitation Data'!$D$31,0,10*ROW('Sanitation Data'!D182)))</f>
        <v/>
      </c>
      <c r="CO188" s="281" t="str">
        <f ca="true">+IF(OFFSET('Sanitation Data'!$D$32,0,10*ROW('Sanitation Data'!D182))="","",OFFSET('Sanitation Data'!$D$32,0,10*ROW('Sanitation Data'!D182)))</f>
        <v/>
      </c>
      <c r="CP188" s="281" t="str">
        <f ca="true">+IF(OFFSET('Sanitation Data'!$E$28,0,10*ROW('Sanitation Data'!E182))="","",OFFSET('Sanitation Data'!$E$28,0,10*ROW('Sanitation Data'!E182)))</f>
        <v/>
      </c>
      <c r="CQ188" s="281" t="str">
        <f ca="true">+IF(OFFSET('Sanitation Data'!$E$29,0,10*ROW('Sanitation Data'!E182))="","",OFFSET('Sanitation Data'!$E$29,0,10*ROW('Sanitation Data'!E182)))</f>
        <v/>
      </c>
      <c r="CR188" s="281" t="str">
        <f ca="true">+IF(OFFSET('Sanitation Data'!$E$30,0,10*ROW('Sanitation Data'!E182))="","",OFFSET('Sanitation Data'!$E$30,0,10*ROW('Sanitation Data'!E182)))</f>
        <v/>
      </c>
      <c r="CS188" s="281" t="str">
        <f ca="true">+IF(OFFSET('Sanitation Data'!$E$31,0,10*ROW('Sanitation Data'!E182))="","",OFFSET('Sanitation Data'!$E$31,0,10*ROW('Sanitation Data'!E182)))</f>
        <v/>
      </c>
      <c r="CT188" s="281" t="str">
        <f ca="true">+IF(OFFSET('Sanitation Data'!$E$32,0,10*ROW('Sanitation Data'!E182))="","",OFFSET('Sanitation Data'!$E$32,0,10*ROW('Sanitation Data'!E182)))</f>
        <v/>
      </c>
      <c r="CU188" s="281" t="str">
        <f ca="true">+IF(OFFSET('Sanitation Data'!$F$28,0,10*ROW('Sanitation Data'!F182))="","",OFFSET('Sanitation Data'!$F$28,0,10*ROW('Sanitation Data'!F182)))</f>
        <v/>
      </c>
      <c r="CV188" s="281" t="str">
        <f ca="true">+IF(OFFSET('Sanitation Data'!$F$29,0,10*ROW('Sanitation Data'!F182))="","",OFFSET('Sanitation Data'!$F$29,0,10*ROW('Sanitation Data'!F182)))</f>
        <v/>
      </c>
      <c r="CW188" s="281" t="str">
        <f ca="true">+IF(OFFSET('Sanitation Data'!$F$30,0,10*ROW('Sanitation Data'!F182))="","",OFFSET('Sanitation Data'!$F$30,0,10*ROW('Sanitation Data'!F182)))</f>
        <v/>
      </c>
      <c r="CX188" s="281" t="str">
        <f ca="true">+IF(OFFSET('Sanitation Data'!$F$31,0,10*ROW('Sanitation Data'!F182))="","",OFFSET('Sanitation Data'!$F$31,0,10*ROW('Sanitation Data'!F182)))</f>
        <v/>
      </c>
      <c r="CY188" s="281" t="str">
        <f ca="true">+IF(OFFSET('Sanitation Data'!$F$32,0,10*ROW('Sanitation Data'!F182))="","",OFFSET('Sanitation Data'!$F$32,0,10*ROW('Sanitation Data'!F182)))</f>
        <v/>
      </c>
      <c r="CZ188" s="281" t="str">
        <f ca="true">+IF(OFFSET('Sanitation Data'!$G$28,0,10*ROW('Sanitation Data'!G182))="","",OFFSET('Sanitation Data'!$G$28,0,10*ROW('Sanitation Data'!G182)))</f>
        <v/>
      </c>
      <c r="DA188" s="281" t="str">
        <f ca="true">+IF(OFFSET('Sanitation Data'!$G$29,0,10*ROW('Sanitation Data'!G182))="","",OFFSET('Sanitation Data'!$G$29,0,10*ROW('Sanitation Data'!G182)))</f>
        <v/>
      </c>
      <c r="DB188" s="281" t="str">
        <f ca="true">+IF(OFFSET('Sanitation Data'!$G$30,0,10*ROW('Sanitation Data'!G182))="","",OFFSET('Sanitation Data'!$G$30,0,10*ROW('Sanitation Data'!G182)))</f>
        <v/>
      </c>
      <c r="DC188" s="281" t="str">
        <f ca="true">+IF(OFFSET('Sanitation Data'!$G$31,0,10*ROW('Sanitation Data'!G182))="","",OFFSET('Sanitation Data'!$G$31,0,10*ROW('Sanitation Data'!G182)))</f>
        <v/>
      </c>
      <c r="DD188" s="281" t="str">
        <f ca="true">+IF(OFFSET('Sanitation Data'!$G$32,0,10*ROW('Sanitation Data'!G182))="","",OFFSET('Sanitation Data'!$G$32,0,10*ROW('Sanitation Data'!G182)))</f>
        <v/>
      </c>
      <c r="DE188" s="281" t="str">
        <f ca="true">+IF(OFFSET('Sanitation Data'!$H$28,0,10*ROW('Sanitation Data'!H182))="","",OFFSET('Sanitation Data'!$H$28,0,10*ROW('Sanitation Data'!H182)))</f>
        <v/>
      </c>
      <c r="DF188" s="281" t="str">
        <f ca="true">+IF(OFFSET('Sanitation Data'!$H$29,0,10*ROW('Sanitation Data'!H182))="","",OFFSET('Sanitation Data'!$H$29,0,10*ROW('Sanitation Data'!H182)))</f>
        <v/>
      </c>
      <c r="DG188" s="281" t="str">
        <f ca="true">+IF(OFFSET('Sanitation Data'!$H$30,0,10*ROW('Sanitation Data'!H182))="","",OFFSET('Sanitation Data'!$H$30,0,10*ROW('Sanitation Data'!H182)))</f>
        <v/>
      </c>
      <c r="DH188" s="281" t="str">
        <f ca="true">+IF(OFFSET('Sanitation Data'!$H$31,0,10*ROW('Sanitation Data'!H182))="","",OFFSET('Sanitation Data'!$H$31,0,10*ROW('Sanitation Data'!H182)))</f>
        <v/>
      </c>
      <c r="DI188" s="281" t="str">
        <f ca="true">+IF(OFFSET('Sanitation Data'!$H$32,0,10*ROW('Sanitation Data'!H182))="","",OFFSET('Sanitation Data'!$H$32,0,10*ROW('Sanitation Data'!H182)))</f>
        <v/>
      </c>
      <c r="DJ188" s="281" t="str">
        <f ca="true">+IF(OFFSET('Sanitation Data'!$I$28,0,10*ROW('Sanitation Data'!I182))="","",OFFSET('Sanitation Data'!$I$28,0,10*ROW('Sanitation Data'!I182)))</f>
        <v/>
      </c>
      <c r="DK188" s="281" t="str">
        <f ca="true">+IF(OFFSET('Sanitation Data'!$I$29,0,10*ROW('Sanitation Data'!I182))="","",OFFSET('Sanitation Data'!$I$29,0,10*ROW('Sanitation Data'!I182)))</f>
        <v/>
      </c>
      <c r="DL188" s="281" t="str">
        <f ca="true">+IF(OFFSET('Sanitation Data'!$I$30,0,10*ROW('Sanitation Data'!I182))="","",OFFSET('Sanitation Data'!$I$30,0,10*ROW('Sanitation Data'!I182)))</f>
        <v/>
      </c>
      <c r="DM188" s="281" t="str">
        <f ca="true">+IF(OFFSET('Sanitation Data'!$I$31,0,10*ROW('Sanitation Data'!I182))="","",OFFSET('Sanitation Data'!$I$31,0,10*ROW('Sanitation Data'!I182)))</f>
        <v/>
      </c>
      <c r="DN188" s="281" t="str">
        <f ca="true">+IF(OFFSET('Sanitation Data'!$I$32,0,10*ROW('Sanitation Data'!I182))="","",OFFSET('Sanitation Data'!$I$32,0,10*ROW('Sanitation Data'!I182)))</f>
        <v/>
      </c>
      <c r="DO188" s="281" t="str">
        <f ca="true">+IF(OFFSET('Hygiene Data'!$D$11,0,10*ROW('Hygiene Data'!D182))="","",OFFSET('Hygiene Data'!$D$11,0,10*ROW('Hygiene Data'!D182)))</f>
        <v/>
      </c>
      <c r="DP188" s="281" t="str">
        <f ca="true">+IF(OFFSET('Hygiene Data'!$D$12,0,10*ROW('Hygiene Data'!D182))="","",OFFSET('Hygiene Data'!$D$12,0,10*ROW('Hygiene Data'!D182)))</f>
        <v/>
      </c>
      <c r="DQ188" s="281" t="str">
        <f ca="true">+IF(OFFSET('Hygiene Data'!$D$13,0,10*ROW('Hygiene Data'!D182))="","",OFFSET('Hygiene Data'!$D$13,0,10*ROW('Hygiene Data'!D182)))</f>
        <v/>
      </c>
      <c r="DR188" s="281" t="str">
        <f ca="true">+IF(OFFSET('Hygiene Data'!$E$11,0,10*ROW('Hygiene Data'!E182))="","",OFFSET('Hygiene Data'!$E$11,0,10*ROW('Hygiene Data'!E182)))</f>
        <v/>
      </c>
      <c r="DS188" s="281" t="str">
        <f ca="true">+IF(OFFSET('Hygiene Data'!$E$12,0,10*ROW('Hygiene Data'!E182))="","",OFFSET('Hygiene Data'!$E$12,0,10*ROW('Hygiene Data'!E182)))</f>
        <v/>
      </c>
      <c r="DT188" s="281" t="str">
        <f ca="true">+IF(OFFSET('Hygiene Data'!$E$13,0,10*ROW('Hygiene Data'!E182))="","",OFFSET('Hygiene Data'!$E$13,0,10*ROW('Hygiene Data'!E182)))</f>
        <v/>
      </c>
      <c r="DU188" s="281" t="str">
        <f ca="true">+IF(OFFSET('Hygiene Data'!$F$11,0,10*ROW('Hygiene Data'!F182))="","",OFFSET('Hygiene Data'!$F$11,0,10*ROW('Hygiene Data'!F182)))</f>
        <v/>
      </c>
      <c r="DV188" s="281" t="str">
        <f ca="true">+IF(OFFSET('Hygiene Data'!$F$12,0,10*ROW('Hygiene Data'!F182))="","",OFFSET('Hygiene Data'!$F$12,0,10*ROW('Hygiene Data'!F182)))</f>
        <v/>
      </c>
      <c r="DW188" s="281" t="str">
        <f ca="true">+IF(OFFSET('Hygiene Data'!$F$13,0,10*ROW('Hygiene Data'!F182))="","",OFFSET('Hygiene Data'!$F$13,0,10*ROW('Hygiene Data'!F182)))</f>
        <v/>
      </c>
      <c r="DX188" s="281" t="str">
        <f ca="true">+IF(OFFSET('Hygiene Data'!$G$11,0,10*ROW('Hygiene Data'!G182))="","",OFFSET('Hygiene Data'!$G$11,0,10*ROW('Hygiene Data'!G182)))</f>
        <v/>
      </c>
      <c r="DY188" s="281" t="str">
        <f ca="true">+IF(OFFSET('Hygiene Data'!$G$12,0,10*ROW('Hygiene Data'!G182))="","",OFFSET('Hygiene Data'!$G$12,0,10*ROW('Hygiene Data'!G182)))</f>
        <v/>
      </c>
      <c r="DZ188" s="281" t="str">
        <f ca="true">+IF(OFFSET('Hygiene Data'!$G$13,0,10*ROW('Hygiene Data'!G182))="","",OFFSET('Hygiene Data'!$G$13,0,10*ROW('Hygiene Data'!G182)))</f>
        <v/>
      </c>
      <c r="EA188" s="281" t="str">
        <f ca="true">+IF(OFFSET('Hygiene Data'!$H$11,0,10*ROW('Hygiene Data'!H182))="","",OFFSET('Hygiene Data'!$H$11,0,10*ROW('Hygiene Data'!H182)))</f>
        <v/>
      </c>
      <c r="EB188" s="281" t="str">
        <f ca="true">+IF(OFFSET('Hygiene Data'!$H$12,0,10*ROW('Hygiene Data'!H182))="","",OFFSET('Hygiene Data'!$H$12,0,10*ROW('Hygiene Data'!H182)))</f>
        <v/>
      </c>
      <c r="EC188" s="281" t="str">
        <f ca="true">+IF(OFFSET('Hygiene Data'!$H$13,0,10*ROW('Hygiene Data'!H182))="","",OFFSET('Hygiene Data'!$H$13,0,10*ROW('Hygiene Data'!H182)))</f>
        <v/>
      </c>
      <c r="ED188" s="281" t="str">
        <f ca="true">+IF(OFFSET('Hygiene Data'!$I$11,0,10*ROW('Hygiene Data'!I182))="","",OFFSET('Hygiene Data'!$I$11,0,10*ROW('Hygiene Data'!I182)))</f>
        <v/>
      </c>
      <c r="EE188" s="281" t="str">
        <f ca="true">+IF(OFFSET('Hygiene Data'!$I$12,0,10*ROW('Hygiene Data'!I182))="","",OFFSET('Hygiene Data'!$I$12,0,10*ROW('Hygiene Data'!I182)))</f>
        <v/>
      </c>
      <c r="EF188" s="281"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7"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1"/>
      <c r="BS189" s="281" t="str">
        <f ca="true">+IF(OFFSET('Water Data'!$D$27,0,10*ROW('Water Data'!D183))="","",OFFSET('Water Data'!$D$27,0,10*ROW('Water Data'!D183)))</f>
        <v/>
      </c>
      <c r="BT189" s="281" t="str">
        <f ca="true">+IF(OFFSET('Water Data'!$D$28,0,10*ROW('Water Data'!D183))="","",OFFSET('Water Data'!$D$28,0,10*ROW('Water Data'!D183)))</f>
        <v/>
      </c>
      <c r="BU189" s="281" t="str">
        <f ca="true">+IF(OFFSET('Water Data'!$D$29,0,10*ROW('Water Data'!D183))="","",OFFSET('Water Data'!$D$29,0,10*ROW('Water Data'!D183)))</f>
        <v/>
      </c>
      <c r="BV189" s="281" t="str">
        <f ca="true">+IF(OFFSET('Water Data'!$E$27,0,10*ROW('Water Data'!E183))="","",OFFSET('Water Data'!$E$27,0,10*ROW('Water Data'!E183)))</f>
        <v/>
      </c>
      <c r="BW189" s="281" t="str">
        <f ca="true">+IF(OFFSET('Water Data'!$E$28,0,10*ROW('Water Data'!E183))="","",OFFSET('Water Data'!$E$28,0,10*ROW('Water Data'!E183)))</f>
        <v/>
      </c>
      <c r="BX189" s="281" t="str">
        <f ca="true">+IF(OFFSET('Water Data'!$E$29,0,10*ROW('Water Data'!E183))="","",OFFSET('Water Data'!$E$29,0,10*ROW('Water Data'!E183)))</f>
        <v/>
      </c>
      <c r="BY189" s="281" t="str">
        <f ca="true">+IF(OFFSET('Water Data'!$F$27,0,10*ROW('Water Data'!F183))="","",OFFSET('Water Data'!$F$27,0,10*ROW('Water Data'!F183)))</f>
        <v/>
      </c>
      <c r="BZ189" s="281" t="str">
        <f ca="true">+IF(OFFSET('Water Data'!$F$28,0,10*ROW('Water Data'!F183))="","",OFFSET('Water Data'!$F$28,0,10*ROW('Water Data'!F183)))</f>
        <v/>
      </c>
      <c r="CA189" s="281" t="str">
        <f ca="true">+IF(OFFSET('Water Data'!$F$29,0,10*ROW('Water Data'!F183))="","",OFFSET('Water Data'!$F$29,0,10*ROW('Water Data'!F183)))</f>
        <v/>
      </c>
      <c r="CB189" s="281" t="str">
        <f ca="true">+IF(OFFSET('Water Data'!$G$27,0,10*ROW('Water Data'!G183))="","",OFFSET('Water Data'!$G$27,0,10*ROW('Water Data'!G183)))</f>
        <v/>
      </c>
      <c r="CC189" s="281" t="str">
        <f ca="true">+IF(OFFSET('Water Data'!$G$28,0,10*ROW('Water Data'!G183))="","",OFFSET('Water Data'!$G$28,0,10*ROW('Water Data'!G183)))</f>
        <v/>
      </c>
      <c r="CD189" s="281" t="str">
        <f ca="true">+IF(OFFSET('Water Data'!$G$29,0,10*ROW('Water Data'!G183))="","",OFFSET('Water Data'!$G$29,0,10*ROW('Water Data'!G183)))</f>
        <v/>
      </c>
      <c r="CE189" s="281" t="str">
        <f ca="true">+IF(OFFSET('Water Data'!$H$27,0,10*ROW('Water Data'!H183))="","",OFFSET('Water Data'!$H$27,0,10*ROW('Water Data'!H183)))</f>
        <v/>
      </c>
      <c r="CF189" s="281" t="str">
        <f ca="true">+IF(OFFSET('Water Data'!$H$28,0,10*ROW('Water Data'!H183))="","",OFFSET('Water Data'!$H$28,0,10*ROW('Water Data'!H183)))</f>
        <v/>
      </c>
      <c r="CG189" s="281" t="str">
        <f ca="true">+IF(OFFSET('Water Data'!$H$29,0,10*ROW('Water Data'!H183))="","",OFFSET('Water Data'!$H$29,0,10*ROW('Water Data'!H183)))</f>
        <v/>
      </c>
      <c r="CH189" s="281" t="str">
        <f ca="true">+IF(OFFSET('Water Data'!$I$27,0,10*ROW('Water Data'!I183))="","",OFFSET('Water Data'!$I$27,0,10*ROW('Water Data'!I183)))</f>
        <v/>
      </c>
      <c r="CI189" s="281" t="str">
        <f ca="true">+IF(OFFSET('Water Data'!$I$28,0,10*ROW('Water Data'!I183))="","",OFFSET('Water Data'!$I$28,0,10*ROW('Water Data'!I183)))</f>
        <v/>
      </c>
      <c r="CJ189" s="281" t="str">
        <f ca="true">+IF(OFFSET('Water Data'!$I$29,0,10*ROW('Water Data'!I183))="","",OFFSET('Water Data'!$I$29,0,10*ROW('Water Data'!I183)))</f>
        <v/>
      </c>
      <c r="CK189" s="281" t="str">
        <f ca="true">+IF(OFFSET('Sanitation Data'!$D$28,0,10*ROW('Sanitation Data'!D183))="","",OFFSET('Sanitation Data'!$D$28,0,10*ROW('Sanitation Data'!D183)))</f>
        <v/>
      </c>
      <c r="CL189" s="281" t="str">
        <f ca="true">+IF(OFFSET('Sanitation Data'!$D$29,0,10*ROW('Sanitation Data'!D183))="","",OFFSET('Sanitation Data'!$D$29,0,10*ROW('Sanitation Data'!D183)))</f>
        <v/>
      </c>
      <c r="CM189" s="281" t="str">
        <f ca="true">+IF(OFFSET('Sanitation Data'!$D$30,0,10*ROW('Sanitation Data'!D183))="","",OFFSET('Sanitation Data'!$D$30,0,10*ROW('Sanitation Data'!D183)))</f>
        <v/>
      </c>
      <c r="CN189" s="281" t="str">
        <f ca="true">+IF(OFFSET('Sanitation Data'!$D$31,0,10*ROW('Sanitation Data'!D183))="","",OFFSET('Sanitation Data'!$D$31,0,10*ROW('Sanitation Data'!D183)))</f>
        <v/>
      </c>
      <c r="CO189" s="281" t="str">
        <f ca="true">+IF(OFFSET('Sanitation Data'!$D$32,0,10*ROW('Sanitation Data'!D183))="","",OFFSET('Sanitation Data'!$D$32,0,10*ROW('Sanitation Data'!D183)))</f>
        <v/>
      </c>
      <c r="CP189" s="281" t="str">
        <f ca="true">+IF(OFFSET('Sanitation Data'!$E$28,0,10*ROW('Sanitation Data'!E183))="","",OFFSET('Sanitation Data'!$E$28,0,10*ROW('Sanitation Data'!E183)))</f>
        <v/>
      </c>
      <c r="CQ189" s="281" t="str">
        <f ca="true">+IF(OFFSET('Sanitation Data'!$E$29,0,10*ROW('Sanitation Data'!E183))="","",OFFSET('Sanitation Data'!$E$29,0,10*ROW('Sanitation Data'!E183)))</f>
        <v/>
      </c>
      <c r="CR189" s="281" t="str">
        <f ca="true">+IF(OFFSET('Sanitation Data'!$E$30,0,10*ROW('Sanitation Data'!E183))="","",OFFSET('Sanitation Data'!$E$30,0,10*ROW('Sanitation Data'!E183)))</f>
        <v/>
      </c>
      <c r="CS189" s="281" t="str">
        <f ca="true">+IF(OFFSET('Sanitation Data'!$E$31,0,10*ROW('Sanitation Data'!E183))="","",OFFSET('Sanitation Data'!$E$31,0,10*ROW('Sanitation Data'!E183)))</f>
        <v/>
      </c>
      <c r="CT189" s="281" t="str">
        <f ca="true">+IF(OFFSET('Sanitation Data'!$E$32,0,10*ROW('Sanitation Data'!E183))="","",OFFSET('Sanitation Data'!$E$32,0,10*ROW('Sanitation Data'!E183)))</f>
        <v/>
      </c>
      <c r="CU189" s="281" t="str">
        <f ca="true">+IF(OFFSET('Sanitation Data'!$F$28,0,10*ROW('Sanitation Data'!F183))="","",OFFSET('Sanitation Data'!$F$28,0,10*ROW('Sanitation Data'!F183)))</f>
        <v/>
      </c>
      <c r="CV189" s="281" t="str">
        <f ca="true">+IF(OFFSET('Sanitation Data'!$F$29,0,10*ROW('Sanitation Data'!F183))="","",OFFSET('Sanitation Data'!$F$29,0,10*ROW('Sanitation Data'!F183)))</f>
        <v/>
      </c>
      <c r="CW189" s="281" t="str">
        <f ca="true">+IF(OFFSET('Sanitation Data'!$F$30,0,10*ROW('Sanitation Data'!F183))="","",OFFSET('Sanitation Data'!$F$30,0,10*ROW('Sanitation Data'!F183)))</f>
        <v/>
      </c>
      <c r="CX189" s="281" t="str">
        <f ca="true">+IF(OFFSET('Sanitation Data'!$F$31,0,10*ROW('Sanitation Data'!F183))="","",OFFSET('Sanitation Data'!$F$31,0,10*ROW('Sanitation Data'!F183)))</f>
        <v/>
      </c>
      <c r="CY189" s="281" t="str">
        <f ca="true">+IF(OFFSET('Sanitation Data'!$F$32,0,10*ROW('Sanitation Data'!F183))="","",OFFSET('Sanitation Data'!$F$32,0,10*ROW('Sanitation Data'!F183)))</f>
        <v/>
      </c>
      <c r="CZ189" s="281" t="str">
        <f ca="true">+IF(OFFSET('Sanitation Data'!$G$28,0,10*ROW('Sanitation Data'!G183))="","",OFFSET('Sanitation Data'!$G$28,0,10*ROW('Sanitation Data'!G183)))</f>
        <v/>
      </c>
      <c r="DA189" s="281" t="str">
        <f ca="true">+IF(OFFSET('Sanitation Data'!$G$29,0,10*ROW('Sanitation Data'!G183))="","",OFFSET('Sanitation Data'!$G$29,0,10*ROW('Sanitation Data'!G183)))</f>
        <v/>
      </c>
      <c r="DB189" s="281" t="str">
        <f ca="true">+IF(OFFSET('Sanitation Data'!$G$30,0,10*ROW('Sanitation Data'!G183))="","",OFFSET('Sanitation Data'!$G$30,0,10*ROW('Sanitation Data'!G183)))</f>
        <v/>
      </c>
      <c r="DC189" s="281" t="str">
        <f ca="true">+IF(OFFSET('Sanitation Data'!$G$31,0,10*ROW('Sanitation Data'!G183))="","",OFFSET('Sanitation Data'!$G$31,0,10*ROW('Sanitation Data'!G183)))</f>
        <v/>
      </c>
      <c r="DD189" s="281" t="str">
        <f ca="true">+IF(OFFSET('Sanitation Data'!$G$32,0,10*ROW('Sanitation Data'!G183))="","",OFFSET('Sanitation Data'!$G$32,0,10*ROW('Sanitation Data'!G183)))</f>
        <v/>
      </c>
      <c r="DE189" s="281" t="str">
        <f ca="true">+IF(OFFSET('Sanitation Data'!$H$28,0,10*ROW('Sanitation Data'!H183))="","",OFFSET('Sanitation Data'!$H$28,0,10*ROW('Sanitation Data'!H183)))</f>
        <v/>
      </c>
      <c r="DF189" s="281" t="str">
        <f ca="true">+IF(OFFSET('Sanitation Data'!$H$29,0,10*ROW('Sanitation Data'!H183))="","",OFFSET('Sanitation Data'!$H$29,0,10*ROW('Sanitation Data'!H183)))</f>
        <v/>
      </c>
      <c r="DG189" s="281" t="str">
        <f ca="true">+IF(OFFSET('Sanitation Data'!$H$30,0,10*ROW('Sanitation Data'!H183))="","",OFFSET('Sanitation Data'!$H$30,0,10*ROW('Sanitation Data'!H183)))</f>
        <v/>
      </c>
      <c r="DH189" s="281" t="str">
        <f ca="true">+IF(OFFSET('Sanitation Data'!$H$31,0,10*ROW('Sanitation Data'!H183))="","",OFFSET('Sanitation Data'!$H$31,0,10*ROW('Sanitation Data'!H183)))</f>
        <v/>
      </c>
      <c r="DI189" s="281" t="str">
        <f ca="true">+IF(OFFSET('Sanitation Data'!$H$32,0,10*ROW('Sanitation Data'!H183))="","",OFFSET('Sanitation Data'!$H$32,0,10*ROW('Sanitation Data'!H183)))</f>
        <v/>
      </c>
      <c r="DJ189" s="281" t="str">
        <f ca="true">+IF(OFFSET('Sanitation Data'!$I$28,0,10*ROW('Sanitation Data'!I183))="","",OFFSET('Sanitation Data'!$I$28,0,10*ROW('Sanitation Data'!I183)))</f>
        <v/>
      </c>
      <c r="DK189" s="281" t="str">
        <f ca="true">+IF(OFFSET('Sanitation Data'!$I$29,0,10*ROW('Sanitation Data'!I183))="","",OFFSET('Sanitation Data'!$I$29,0,10*ROW('Sanitation Data'!I183)))</f>
        <v/>
      </c>
      <c r="DL189" s="281" t="str">
        <f ca="true">+IF(OFFSET('Sanitation Data'!$I$30,0,10*ROW('Sanitation Data'!I183))="","",OFFSET('Sanitation Data'!$I$30,0,10*ROW('Sanitation Data'!I183)))</f>
        <v/>
      </c>
      <c r="DM189" s="281" t="str">
        <f ca="true">+IF(OFFSET('Sanitation Data'!$I$31,0,10*ROW('Sanitation Data'!I183))="","",OFFSET('Sanitation Data'!$I$31,0,10*ROW('Sanitation Data'!I183)))</f>
        <v/>
      </c>
      <c r="DN189" s="281" t="str">
        <f ca="true">+IF(OFFSET('Sanitation Data'!$I$32,0,10*ROW('Sanitation Data'!I183))="","",OFFSET('Sanitation Data'!$I$32,0,10*ROW('Sanitation Data'!I183)))</f>
        <v/>
      </c>
      <c r="DO189" s="281" t="str">
        <f ca="true">+IF(OFFSET('Hygiene Data'!$D$11,0,10*ROW('Hygiene Data'!D183))="","",OFFSET('Hygiene Data'!$D$11,0,10*ROW('Hygiene Data'!D183)))</f>
        <v/>
      </c>
      <c r="DP189" s="281" t="str">
        <f ca="true">+IF(OFFSET('Hygiene Data'!$D$12,0,10*ROW('Hygiene Data'!D183))="","",OFFSET('Hygiene Data'!$D$12,0,10*ROW('Hygiene Data'!D183)))</f>
        <v/>
      </c>
      <c r="DQ189" s="281" t="str">
        <f ca="true">+IF(OFFSET('Hygiene Data'!$D$13,0,10*ROW('Hygiene Data'!D183))="","",OFFSET('Hygiene Data'!$D$13,0,10*ROW('Hygiene Data'!D183)))</f>
        <v/>
      </c>
      <c r="DR189" s="281" t="str">
        <f ca="true">+IF(OFFSET('Hygiene Data'!$E$11,0,10*ROW('Hygiene Data'!E183))="","",OFFSET('Hygiene Data'!$E$11,0,10*ROW('Hygiene Data'!E183)))</f>
        <v/>
      </c>
      <c r="DS189" s="281" t="str">
        <f ca="true">+IF(OFFSET('Hygiene Data'!$E$12,0,10*ROW('Hygiene Data'!E183))="","",OFFSET('Hygiene Data'!$E$12,0,10*ROW('Hygiene Data'!E183)))</f>
        <v/>
      </c>
      <c r="DT189" s="281" t="str">
        <f ca="true">+IF(OFFSET('Hygiene Data'!$E$13,0,10*ROW('Hygiene Data'!E183))="","",OFFSET('Hygiene Data'!$E$13,0,10*ROW('Hygiene Data'!E183)))</f>
        <v/>
      </c>
      <c r="DU189" s="281" t="str">
        <f ca="true">+IF(OFFSET('Hygiene Data'!$F$11,0,10*ROW('Hygiene Data'!F183))="","",OFFSET('Hygiene Data'!$F$11,0,10*ROW('Hygiene Data'!F183)))</f>
        <v/>
      </c>
      <c r="DV189" s="281" t="str">
        <f ca="true">+IF(OFFSET('Hygiene Data'!$F$12,0,10*ROW('Hygiene Data'!F183))="","",OFFSET('Hygiene Data'!$F$12,0,10*ROW('Hygiene Data'!F183)))</f>
        <v/>
      </c>
      <c r="DW189" s="281" t="str">
        <f ca="true">+IF(OFFSET('Hygiene Data'!$F$13,0,10*ROW('Hygiene Data'!F183))="","",OFFSET('Hygiene Data'!$F$13,0,10*ROW('Hygiene Data'!F183)))</f>
        <v/>
      </c>
      <c r="DX189" s="281" t="str">
        <f ca="true">+IF(OFFSET('Hygiene Data'!$G$11,0,10*ROW('Hygiene Data'!G183))="","",OFFSET('Hygiene Data'!$G$11,0,10*ROW('Hygiene Data'!G183)))</f>
        <v/>
      </c>
      <c r="DY189" s="281" t="str">
        <f ca="true">+IF(OFFSET('Hygiene Data'!$G$12,0,10*ROW('Hygiene Data'!G183))="","",OFFSET('Hygiene Data'!$G$12,0,10*ROW('Hygiene Data'!G183)))</f>
        <v/>
      </c>
      <c r="DZ189" s="281" t="str">
        <f ca="true">+IF(OFFSET('Hygiene Data'!$G$13,0,10*ROW('Hygiene Data'!G183))="","",OFFSET('Hygiene Data'!$G$13,0,10*ROW('Hygiene Data'!G183)))</f>
        <v/>
      </c>
      <c r="EA189" s="281" t="str">
        <f ca="true">+IF(OFFSET('Hygiene Data'!$H$11,0,10*ROW('Hygiene Data'!H183))="","",OFFSET('Hygiene Data'!$H$11,0,10*ROW('Hygiene Data'!H183)))</f>
        <v/>
      </c>
      <c r="EB189" s="281" t="str">
        <f ca="true">+IF(OFFSET('Hygiene Data'!$H$12,0,10*ROW('Hygiene Data'!H183))="","",OFFSET('Hygiene Data'!$H$12,0,10*ROW('Hygiene Data'!H183)))</f>
        <v/>
      </c>
      <c r="EC189" s="281" t="str">
        <f ca="true">+IF(OFFSET('Hygiene Data'!$H$13,0,10*ROW('Hygiene Data'!H183))="","",OFFSET('Hygiene Data'!$H$13,0,10*ROW('Hygiene Data'!H183)))</f>
        <v/>
      </c>
      <c r="ED189" s="281" t="str">
        <f ca="true">+IF(OFFSET('Hygiene Data'!$I$11,0,10*ROW('Hygiene Data'!I183))="","",OFFSET('Hygiene Data'!$I$11,0,10*ROW('Hygiene Data'!I183)))</f>
        <v/>
      </c>
      <c r="EE189" s="281" t="str">
        <f ca="true">+IF(OFFSET('Hygiene Data'!$I$12,0,10*ROW('Hygiene Data'!I183))="","",OFFSET('Hygiene Data'!$I$12,0,10*ROW('Hygiene Data'!I183)))</f>
        <v/>
      </c>
      <c r="EF189" s="281"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7"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1"/>
      <c r="BS190" s="281" t="str">
        <f ca="true">+IF(OFFSET('Water Data'!$D$27,0,10*ROW('Water Data'!D184))="","",OFFSET('Water Data'!$D$27,0,10*ROW('Water Data'!D184)))</f>
        <v/>
      </c>
      <c r="BT190" s="281" t="str">
        <f ca="true">+IF(OFFSET('Water Data'!$D$28,0,10*ROW('Water Data'!D184))="","",OFFSET('Water Data'!$D$28,0,10*ROW('Water Data'!D184)))</f>
        <v/>
      </c>
      <c r="BU190" s="281" t="str">
        <f ca="true">+IF(OFFSET('Water Data'!$D$29,0,10*ROW('Water Data'!D184))="","",OFFSET('Water Data'!$D$29,0,10*ROW('Water Data'!D184)))</f>
        <v/>
      </c>
      <c r="BV190" s="281" t="str">
        <f ca="true">+IF(OFFSET('Water Data'!$E$27,0,10*ROW('Water Data'!E184))="","",OFFSET('Water Data'!$E$27,0,10*ROW('Water Data'!E184)))</f>
        <v/>
      </c>
      <c r="BW190" s="281" t="str">
        <f ca="true">+IF(OFFSET('Water Data'!$E$28,0,10*ROW('Water Data'!E184))="","",OFFSET('Water Data'!$E$28,0,10*ROW('Water Data'!E184)))</f>
        <v/>
      </c>
      <c r="BX190" s="281" t="str">
        <f ca="true">+IF(OFFSET('Water Data'!$E$29,0,10*ROW('Water Data'!E184))="","",OFFSET('Water Data'!$E$29,0,10*ROW('Water Data'!E184)))</f>
        <v/>
      </c>
      <c r="BY190" s="281" t="str">
        <f ca="true">+IF(OFFSET('Water Data'!$F$27,0,10*ROW('Water Data'!F184))="","",OFFSET('Water Data'!$F$27,0,10*ROW('Water Data'!F184)))</f>
        <v/>
      </c>
      <c r="BZ190" s="281" t="str">
        <f ca="true">+IF(OFFSET('Water Data'!$F$28,0,10*ROW('Water Data'!F184))="","",OFFSET('Water Data'!$F$28,0,10*ROW('Water Data'!F184)))</f>
        <v/>
      </c>
      <c r="CA190" s="281" t="str">
        <f ca="true">+IF(OFFSET('Water Data'!$F$29,0,10*ROW('Water Data'!F184))="","",OFFSET('Water Data'!$F$29,0,10*ROW('Water Data'!F184)))</f>
        <v/>
      </c>
      <c r="CB190" s="281" t="str">
        <f ca="true">+IF(OFFSET('Water Data'!$G$27,0,10*ROW('Water Data'!G184))="","",OFFSET('Water Data'!$G$27,0,10*ROW('Water Data'!G184)))</f>
        <v/>
      </c>
      <c r="CC190" s="281" t="str">
        <f ca="true">+IF(OFFSET('Water Data'!$G$28,0,10*ROW('Water Data'!G184))="","",OFFSET('Water Data'!$G$28,0,10*ROW('Water Data'!G184)))</f>
        <v/>
      </c>
      <c r="CD190" s="281" t="str">
        <f ca="true">+IF(OFFSET('Water Data'!$G$29,0,10*ROW('Water Data'!G184))="","",OFFSET('Water Data'!$G$29,0,10*ROW('Water Data'!G184)))</f>
        <v/>
      </c>
      <c r="CE190" s="281" t="str">
        <f ca="true">+IF(OFFSET('Water Data'!$H$27,0,10*ROW('Water Data'!H184))="","",OFFSET('Water Data'!$H$27,0,10*ROW('Water Data'!H184)))</f>
        <v/>
      </c>
      <c r="CF190" s="281" t="str">
        <f ca="true">+IF(OFFSET('Water Data'!$H$28,0,10*ROW('Water Data'!H184))="","",OFFSET('Water Data'!$H$28,0,10*ROW('Water Data'!H184)))</f>
        <v/>
      </c>
      <c r="CG190" s="281" t="str">
        <f ca="true">+IF(OFFSET('Water Data'!$H$29,0,10*ROW('Water Data'!H184))="","",OFFSET('Water Data'!$H$29,0,10*ROW('Water Data'!H184)))</f>
        <v/>
      </c>
      <c r="CH190" s="281" t="str">
        <f ca="true">+IF(OFFSET('Water Data'!$I$27,0,10*ROW('Water Data'!I184))="","",OFFSET('Water Data'!$I$27,0,10*ROW('Water Data'!I184)))</f>
        <v/>
      </c>
      <c r="CI190" s="281" t="str">
        <f ca="true">+IF(OFFSET('Water Data'!$I$28,0,10*ROW('Water Data'!I184))="","",OFFSET('Water Data'!$I$28,0,10*ROW('Water Data'!I184)))</f>
        <v/>
      </c>
      <c r="CJ190" s="281" t="str">
        <f ca="true">+IF(OFFSET('Water Data'!$I$29,0,10*ROW('Water Data'!I184))="","",OFFSET('Water Data'!$I$29,0,10*ROW('Water Data'!I184)))</f>
        <v/>
      </c>
      <c r="CK190" s="281" t="str">
        <f ca="true">+IF(OFFSET('Sanitation Data'!$D$28,0,10*ROW('Sanitation Data'!D184))="","",OFFSET('Sanitation Data'!$D$28,0,10*ROW('Sanitation Data'!D184)))</f>
        <v/>
      </c>
      <c r="CL190" s="281" t="str">
        <f ca="true">+IF(OFFSET('Sanitation Data'!$D$29,0,10*ROW('Sanitation Data'!D184))="","",OFFSET('Sanitation Data'!$D$29,0,10*ROW('Sanitation Data'!D184)))</f>
        <v/>
      </c>
      <c r="CM190" s="281" t="str">
        <f ca="true">+IF(OFFSET('Sanitation Data'!$D$30,0,10*ROW('Sanitation Data'!D184))="","",OFFSET('Sanitation Data'!$D$30,0,10*ROW('Sanitation Data'!D184)))</f>
        <v/>
      </c>
      <c r="CN190" s="281" t="str">
        <f ca="true">+IF(OFFSET('Sanitation Data'!$D$31,0,10*ROW('Sanitation Data'!D184))="","",OFFSET('Sanitation Data'!$D$31,0,10*ROW('Sanitation Data'!D184)))</f>
        <v/>
      </c>
      <c r="CO190" s="281" t="str">
        <f ca="true">+IF(OFFSET('Sanitation Data'!$D$32,0,10*ROW('Sanitation Data'!D184))="","",OFFSET('Sanitation Data'!$D$32,0,10*ROW('Sanitation Data'!D184)))</f>
        <v/>
      </c>
      <c r="CP190" s="281" t="str">
        <f ca="true">+IF(OFFSET('Sanitation Data'!$E$28,0,10*ROW('Sanitation Data'!E184))="","",OFFSET('Sanitation Data'!$E$28,0,10*ROW('Sanitation Data'!E184)))</f>
        <v/>
      </c>
      <c r="CQ190" s="281" t="str">
        <f ca="true">+IF(OFFSET('Sanitation Data'!$E$29,0,10*ROW('Sanitation Data'!E184))="","",OFFSET('Sanitation Data'!$E$29,0,10*ROW('Sanitation Data'!E184)))</f>
        <v/>
      </c>
      <c r="CR190" s="281" t="str">
        <f ca="true">+IF(OFFSET('Sanitation Data'!$E$30,0,10*ROW('Sanitation Data'!E184))="","",OFFSET('Sanitation Data'!$E$30,0,10*ROW('Sanitation Data'!E184)))</f>
        <v/>
      </c>
      <c r="CS190" s="281" t="str">
        <f ca="true">+IF(OFFSET('Sanitation Data'!$E$31,0,10*ROW('Sanitation Data'!E184))="","",OFFSET('Sanitation Data'!$E$31,0,10*ROW('Sanitation Data'!E184)))</f>
        <v/>
      </c>
      <c r="CT190" s="281" t="str">
        <f ca="true">+IF(OFFSET('Sanitation Data'!$E$32,0,10*ROW('Sanitation Data'!E184))="","",OFFSET('Sanitation Data'!$E$32,0,10*ROW('Sanitation Data'!E184)))</f>
        <v/>
      </c>
      <c r="CU190" s="281" t="str">
        <f ca="true">+IF(OFFSET('Sanitation Data'!$F$28,0,10*ROW('Sanitation Data'!F184))="","",OFFSET('Sanitation Data'!$F$28,0,10*ROW('Sanitation Data'!F184)))</f>
        <v/>
      </c>
      <c r="CV190" s="281" t="str">
        <f ca="true">+IF(OFFSET('Sanitation Data'!$F$29,0,10*ROW('Sanitation Data'!F184))="","",OFFSET('Sanitation Data'!$F$29,0,10*ROW('Sanitation Data'!F184)))</f>
        <v/>
      </c>
      <c r="CW190" s="281" t="str">
        <f ca="true">+IF(OFFSET('Sanitation Data'!$F$30,0,10*ROW('Sanitation Data'!F184))="","",OFFSET('Sanitation Data'!$F$30,0,10*ROW('Sanitation Data'!F184)))</f>
        <v/>
      </c>
      <c r="CX190" s="281" t="str">
        <f ca="true">+IF(OFFSET('Sanitation Data'!$F$31,0,10*ROW('Sanitation Data'!F184))="","",OFFSET('Sanitation Data'!$F$31,0,10*ROW('Sanitation Data'!F184)))</f>
        <v/>
      </c>
      <c r="CY190" s="281" t="str">
        <f ca="true">+IF(OFFSET('Sanitation Data'!$F$32,0,10*ROW('Sanitation Data'!F184))="","",OFFSET('Sanitation Data'!$F$32,0,10*ROW('Sanitation Data'!F184)))</f>
        <v/>
      </c>
      <c r="CZ190" s="281" t="str">
        <f ca="true">+IF(OFFSET('Sanitation Data'!$G$28,0,10*ROW('Sanitation Data'!G184))="","",OFFSET('Sanitation Data'!$G$28,0,10*ROW('Sanitation Data'!G184)))</f>
        <v/>
      </c>
      <c r="DA190" s="281" t="str">
        <f ca="true">+IF(OFFSET('Sanitation Data'!$G$29,0,10*ROW('Sanitation Data'!G184))="","",OFFSET('Sanitation Data'!$G$29,0,10*ROW('Sanitation Data'!G184)))</f>
        <v/>
      </c>
      <c r="DB190" s="281" t="str">
        <f ca="true">+IF(OFFSET('Sanitation Data'!$G$30,0,10*ROW('Sanitation Data'!G184))="","",OFFSET('Sanitation Data'!$G$30,0,10*ROW('Sanitation Data'!G184)))</f>
        <v/>
      </c>
      <c r="DC190" s="281" t="str">
        <f ca="true">+IF(OFFSET('Sanitation Data'!$G$31,0,10*ROW('Sanitation Data'!G184))="","",OFFSET('Sanitation Data'!$G$31,0,10*ROW('Sanitation Data'!G184)))</f>
        <v/>
      </c>
      <c r="DD190" s="281" t="str">
        <f ca="true">+IF(OFFSET('Sanitation Data'!$G$32,0,10*ROW('Sanitation Data'!G184))="","",OFFSET('Sanitation Data'!$G$32,0,10*ROW('Sanitation Data'!G184)))</f>
        <v/>
      </c>
      <c r="DE190" s="281" t="str">
        <f ca="true">+IF(OFFSET('Sanitation Data'!$H$28,0,10*ROW('Sanitation Data'!H184))="","",OFFSET('Sanitation Data'!$H$28,0,10*ROW('Sanitation Data'!H184)))</f>
        <v/>
      </c>
      <c r="DF190" s="281" t="str">
        <f ca="true">+IF(OFFSET('Sanitation Data'!$H$29,0,10*ROW('Sanitation Data'!H184))="","",OFFSET('Sanitation Data'!$H$29,0,10*ROW('Sanitation Data'!H184)))</f>
        <v/>
      </c>
      <c r="DG190" s="281" t="str">
        <f ca="true">+IF(OFFSET('Sanitation Data'!$H$30,0,10*ROW('Sanitation Data'!H184))="","",OFFSET('Sanitation Data'!$H$30,0,10*ROW('Sanitation Data'!H184)))</f>
        <v/>
      </c>
      <c r="DH190" s="281" t="str">
        <f ca="true">+IF(OFFSET('Sanitation Data'!$H$31,0,10*ROW('Sanitation Data'!H184))="","",OFFSET('Sanitation Data'!$H$31,0,10*ROW('Sanitation Data'!H184)))</f>
        <v/>
      </c>
      <c r="DI190" s="281" t="str">
        <f ca="true">+IF(OFFSET('Sanitation Data'!$H$32,0,10*ROW('Sanitation Data'!H184))="","",OFFSET('Sanitation Data'!$H$32,0,10*ROW('Sanitation Data'!H184)))</f>
        <v/>
      </c>
      <c r="DJ190" s="281" t="str">
        <f ca="true">+IF(OFFSET('Sanitation Data'!$I$28,0,10*ROW('Sanitation Data'!I184))="","",OFFSET('Sanitation Data'!$I$28,0,10*ROW('Sanitation Data'!I184)))</f>
        <v/>
      </c>
      <c r="DK190" s="281" t="str">
        <f ca="true">+IF(OFFSET('Sanitation Data'!$I$29,0,10*ROW('Sanitation Data'!I184))="","",OFFSET('Sanitation Data'!$I$29,0,10*ROW('Sanitation Data'!I184)))</f>
        <v/>
      </c>
      <c r="DL190" s="281" t="str">
        <f ca="true">+IF(OFFSET('Sanitation Data'!$I$30,0,10*ROW('Sanitation Data'!I184))="","",OFFSET('Sanitation Data'!$I$30,0,10*ROW('Sanitation Data'!I184)))</f>
        <v/>
      </c>
      <c r="DM190" s="281" t="str">
        <f ca="true">+IF(OFFSET('Sanitation Data'!$I$31,0,10*ROW('Sanitation Data'!I184))="","",OFFSET('Sanitation Data'!$I$31,0,10*ROW('Sanitation Data'!I184)))</f>
        <v/>
      </c>
      <c r="DN190" s="281" t="str">
        <f ca="true">+IF(OFFSET('Sanitation Data'!$I$32,0,10*ROW('Sanitation Data'!I184))="","",OFFSET('Sanitation Data'!$I$32,0,10*ROW('Sanitation Data'!I184)))</f>
        <v/>
      </c>
      <c r="DO190" s="281" t="str">
        <f ca="true">+IF(OFFSET('Hygiene Data'!$D$11,0,10*ROW('Hygiene Data'!D184))="","",OFFSET('Hygiene Data'!$D$11,0,10*ROW('Hygiene Data'!D184)))</f>
        <v/>
      </c>
      <c r="DP190" s="281" t="str">
        <f ca="true">+IF(OFFSET('Hygiene Data'!$D$12,0,10*ROW('Hygiene Data'!D184))="","",OFFSET('Hygiene Data'!$D$12,0,10*ROW('Hygiene Data'!D184)))</f>
        <v/>
      </c>
      <c r="DQ190" s="281" t="str">
        <f ca="true">+IF(OFFSET('Hygiene Data'!$D$13,0,10*ROW('Hygiene Data'!D184))="","",OFFSET('Hygiene Data'!$D$13,0,10*ROW('Hygiene Data'!D184)))</f>
        <v/>
      </c>
      <c r="DR190" s="281" t="str">
        <f ca="true">+IF(OFFSET('Hygiene Data'!$E$11,0,10*ROW('Hygiene Data'!E184))="","",OFFSET('Hygiene Data'!$E$11,0,10*ROW('Hygiene Data'!E184)))</f>
        <v/>
      </c>
      <c r="DS190" s="281" t="str">
        <f ca="true">+IF(OFFSET('Hygiene Data'!$E$12,0,10*ROW('Hygiene Data'!E184))="","",OFFSET('Hygiene Data'!$E$12,0,10*ROW('Hygiene Data'!E184)))</f>
        <v/>
      </c>
      <c r="DT190" s="281" t="str">
        <f ca="true">+IF(OFFSET('Hygiene Data'!$E$13,0,10*ROW('Hygiene Data'!E184))="","",OFFSET('Hygiene Data'!$E$13,0,10*ROW('Hygiene Data'!E184)))</f>
        <v/>
      </c>
      <c r="DU190" s="281" t="str">
        <f ca="true">+IF(OFFSET('Hygiene Data'!$F$11,0,10*ROW('Hygiene Data'!F184))="","",OFFSET('Hygiene Data'!$F$11,0,10*ROW('Hygiene Data'!F184)))</f>
        <v/>
      </c>
      <c r="DV190" s="281" t="str">
        <f ca="true">+IF(OFFSET('Hygiene Data'!$F$12,0,10*ROW('Hygiene Data'!F184))="","",OFFSET('Hygiene Data'!$F$12,0,10*ROW('Hygiene Data'!F184)))</f>
        <v/>
      </c>
      <c r="DW190" s="281" t="str">
        <f ca="true">+IF(OFFSET('Hygiene Data'!$F$13,0,10*ROW('Hygiene Data'!F184))="","",OFFSET('Hygiene Data'!$F$13,0,10*ROW('Hygiene Data'!F184)))</f>
        <v/>
      </c>
      <c r="DX190" s="281" t="str">
        <f ca="true">+IF(OFFSET('Hygiene Data'!$G$11,0,10*ROW('Hygiene Data'!G184))="","",OFFSET('Hygiene Data'!$G$11,0,10*ROW('Hygiene Data'!G184)))</f>
        <v/>
      </c>
      <c r="DY190" s="281" t="str">
        <f ca="true">+IF(OFFSET('Hygiene Data'!$G$12,0,10*ROW('Hygiene Data'!G184))="","",OFFSET('Hygiene Data'!$G$12,0,10*ROW('Hygiene Data'!G184)))</f>
        <v/>
      </c>
      <c r="DZ190" s="281" t="str">
        <f ca="true">+IF(OFFSET('Hygiene Data'!$G$13,0,10*ROW('Hygiene Data'!G184))="","",OFFSET('Hygiene Data'!$G$13,0,10*ROW('Hygiene Data'!G184)))</f>
        <v/>
      </c>
      <c r="EA190" s="281" t="str">
        <f ca="true">+IF(OFFSET('Hygiene Data'!$H$11,0,10*ROW('Hygiene Data'!H184))="","",OFFSET('Hygiene Data'!$H$11,0,10*ROW('Hygiene Data'!H184)))</f>
        <v/>
      </c>
      <c r="EB190" s="281" t="str">
        <f ca="true">+IF(OFFSET('Hygiene Data'!$H$12,0,10*ROW('Hygiene Data'!H184))="","",OFFSET('Hygiene Data'!$H$12,0,10*ROW('Hygiene Data'!H184)))</f>
        <v/>
      </c>
      <c r="EC190" s="281" t="str">
        <f ca="true">+IF(OFFSET('Hygiene Data'!$H$13,0,10*ROW('Hygiene Data'!H184))="","",OFFSET('Hygiene Data'!$H$13,0,10*ROW('Hygiene Data'!H184)))</f>
        <v/>
      </c>
      <c r="ED190" s="281" t="str">
        <f ca="true">+IF(OFFSET('Hygiene Data'!$I$11,0,10*ROW('Hygiene Data'!I184))="","",OFFSET('Hygiene Data'!$I$11,0,10*ROW('Hygiene Data'!I184)))</f>
        <v/>
      </c>
      <c r="EE190" s="281" t="str">
        <f ca="true">+IF(OFFSET('Hygiene Data'!$I$12,0,10*ROW('Hygiene Data'!I184))="","",OFFSET('Hygiene Data'!$I$12,0,10*ROW('Hygiene Data'!I184)))</f>
        <v/>
      </c>
      <c r="EF190" s="281"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7"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1"/>
      <c r="BS191" s="281" t="str">
        <f ca="true">+IF(OFFSET('Water Data'!$D$27,0,10*ROW('Water Data'!D185))="","",OFFSET('Water Data'!$D$27,0,10*ROW('Water Data'!D185)))</f>
        <v/>
      </c>
      <c r="BT191" s="281" t="str">
        <f ca="true">+IF(OFFSET('Water Data'!$D$28,0,10*ROW('Water Data'!D185))="","",OFFSET('Water Data'!$D$28,0,10*ROW('Water Data'!D185)))</f>
        <v/>
      </c>
      <c r="BU191" s="281" t="str">
        <f ca="true">+IF(OFFSET('Water Data'!$D$29,0,10*ROW('Water Data'!D185))="","",OFFSET('Water Data'!$D$29,0,10*ROW('Water Data'!D185)))</f>
        <v/>
      </c>
      <c r="BV191" s="281" t="str">
        <f ca="true">+IF(OFFSET('Water Data'!$E$27,0,10*ROW('Water Data'!E185))="","",OFFSET('Water Data'!$E$27,0,10*ROW('Water Data'!E185)))</f>
        <v/>
      </c>
      <c r="BW191" s="281" t="str">
        <f ca="true">+IF(OFFSET('Water Data'!$E$28,0,10*ROW('Water Data'!E185))="","",OFFSET('Water Data'!$E$28,0,10*ROW('Water Data'!E185)))</f>
        <v/>
      </c>
      <c r="BX191" s="281" t="str">
        <f ca="true">+IF(OFFSET('Water Data'!$E$29,0,10*ROW('Water Data'!E185))="","",OFFSET('Water Data'!$E$29,0,10*ROW('Water Data'!E185)))</f>
        <v/>
      </c>
      <c r="BY191" s="281" t="str">
        <f ca="true">+IF(OFFSET('Water Data'!$F$27,0,10*ROW('Water Data'!F185))="","",OFFSET('Water Data'!$F$27,0,10*ROW('Water Data'!F185)))</f>
        <v/>
      </c>
      <c r="BZ191" s="281" t="str">
        <f ca="true">+IF(OFFSET('Water Data'!$F$28,0,10*ROW('Water Data'!F185))="","",OFFSET('Water Data'!$F$28,0,10*ROW('Water Data'!F185)))</f>
        <v/>
      </c>
      <c r="CA191" s="281" t="str">
        <f ca="true">+IF(OFFSET('Water Data'!$F$29,0,10*ROW('Water Data'!F185))="","",OFFSET('Water Data'!$F$29,0,10*ROW('Water Data'!F185)))</f>
        <v/>
      </c>
      <c r="CB191" s="281" t="str">
        <f ca="true">+IF(OFFSET('Water Data'!$G$27,0,10*ROW('Water Data'!G185))="","",OFFSET('Water Data'!$G$27,0,10*ROW('Water Data'!G185)))</f>
        <v/>
      </c>
      <c r="CC191" s="281" t="str">
        <f ca="true">+IF(OFFSET('Water Data'!$G$28,0,10*ROW('Water Data'!G185))="","",OFFSET('Water Data'!$G$28,0,10*ROW('Water Data'!G185)))</f>
        <v/>
      </c>
      <c r="CD191" s="281" t="str">
        <f ca="true">+IF(OFFSET('Water Data'!$G$29,0,10*ROW('Water Data'!G185))="","",OFFSET('Water Data'!$G$29,0,10*ROW('Water Data'!G185)))</f>
        <v/>
      </c>
      <c r="CE191" s="281" t="str">
        <f ca="true">+IF(OFFSET('Water Data'!$H$27,0,10*ROW('Water Data'!H185))="","",OFFSET('Water Data'!$H$27,0,10*ROW('Water Data'!H185)))</f>
        <v/>
      </c>
      <c r="CF191" s="281" t="str">
        <f ca="true">+IF(OFFSET('Water Data'!$H$28,0,10*ROW('Water Data'!H185))="","",OFFSET('Water Data'!$H$28,0,10*ROW('Water Data'!H185)))</f>
        <v/>
      </c>
      <c r="CG191" s="281" t="str">
        <f ca="true">+IF(OFFSET('Water Data'!$H$29,0,10*ROW('Water Data'!H185))="","",OFFSET('Water Data'!$H$29,0,10*ROW('Water Data'!H185)))</f>
        <v/>
      </c>
      <c r="CH191" s="281" t="str">
        <f ca="true">+IF(OFFSET('Water Data'!$I$27,0,10*ROW('Water Data'!I185))="","",OFFSET('Water Data'!$I$27,0,10*ROW('Water Data'!I185)))</f>
        <v/>
      </c>
      <c r="CI191" s="281" t="str">
        <f ca="true">+IF(OFFSET('Water Data'!$I$28,0,10*ROW('Water Data'!I185))="","",OFFSET('Water Data'!$I$28,0,10*ROW('Water Data'!I185)))</f>
        <v/>
      </c>
      <c r="CJ191" s="281" t="str">
        <f ca="true">+IF(OFFSET('Water Data'!$I$29,0,10*ROW('Water Data'!I185))="","",OFFSET('Water Data'!$I$29,0,10*ROW('Water Data'!I185)))</f>
        <v/>
      </c>
      <c r="CK191" s="281" t="str">
        <f ca="true">+IF(OFFSET('Sanitation Data'!$D$28,0,10*ROW('Sanitation Data'!D185))="","",OFFSET('Sanitation Data'!$D$28,0,10*ROW('Sanitation Data'!D185)))</f>
        <v/>
      </c>
      <c r="CL191" s="281" t="str">
        <f ca="true">+IF(OFFSET('Sanitation Data'!$D$29,0,10*ROW('Sanitation Data'!D185))="","",OFFSET('Sanitation Data'!$D$29,0,10*ROW('Sanitation Data'!D185)))</f>
        <v/>
      </c>
      <c r="CM191" s="281" t="str">
        <f ca="true">+IF(OFFSET('Sanitation Data'!$D$30,0,10*ROW('Sanitation Data'!D185))="","",OFFSET('Sanitation Data'!$D$30,0,10*ROW('Sanitation Data'!D185)))</f>
        <v/>
      </c>
      <c r="CN191" s="281" t="str">
        <f ca="true">+IF(OFFSET('Sanitation Data'!$D$31,0,10*ROW('Sanitation Data'!D185))="","",OFFSET('Sanitation Data'!$D$31,0,10*ROW('Sanitation Data'!D185)))</f>
        <v/>
      </c>
      <c r="CO191" s="281" t="str">
        <f ca="true">+IF(OFFSET('Sanitation Data'!$D$32,0,10*ROW('Sanitation Data'!D185))="","",OFFSET('Sanitation Data'!$D$32,0,10*ROW('Sanitation Data'!D185)))</f>
        <v/>
      </c>
      <c r="CP191" s="281" t="str">
        <f ca="true">+IF(OFFSET('Sanitation Data'!$E$28,0,10*ROW('Sanitation Data'!E185))="","",OFFSET('Sanitation Data'!$E$28,0,10*ROW('Sanitation Data'!E185)))</f>
        <v/>
      </c>
      <c r="CQ191" s="281" t="str">
        <f ca="true">+IF(OFFSET('Sanitation Data'!$E$29,0,10*ROW('Sanitation Data'!E185))="","",OFFSET('Sanitation Data'!$E$29,0,10*ROW('Sanitation Data'!E185)))</f>
        <v/>
      </c>
      <c r="CR191" s="281" t="str">
        <f ca="true">+IF(OFFSET('Sanitation Data'!$E$30,0,10*ROW('Sanitation Data'!E185))="","",OFFSET('Sanitation Data'!$E$30,0,10*ROW('Sanitation Data'!E185)))</f>
        <v/>
      </c>
      <c r="CS191" s="281" t="str">
        <f ca="true">+IF(OFFSET('Sanitation Data'!$E$31,0,10*ROW('Sanitation Data'!E185))="","",OFFSET('Sanitation Data'!$E$31,0,10*ROW('Sanitation Data'!E185)))</f>
        <v/>
      </c>
      <c r="CT191" s="281" t="str">
        <f ca="true">+IF(OFFSET('Sanitation Data'!$E$32,0,10*ROW('Sanitation Data'!E185))="","",OFFSET('Sanitation Data'!$E$32,0,10*ROW('Sanitation Data'!E185)))</f>
        <v/>
      </c>
      <c r="CU191" s="281" t="str">
        <f ca="true">+IF(OFFSET('Sanitation Data'!$F$28,0,10*ROW('Sanitation Data'!F185))="","",OFFSET('Sanitation Data'!$F$28,0,10*ROW('Sanitation Data'!F185)))</f>
        <v/>
      </c>
      <c r="CV191" s="281" t="str">
        <f ca="true">+IF(OFFSET('Sanitation Data'!$F$29,0,10*ROW('Sanitation Data'!F185))="","",OFFSET('Sanitation Data'!$F$29,0,10*ROW('Sanitation Data'!F185)))</f>
        <v/>
      </c>
      <c r="CW191" s="281" t="str">
        <f ca="true">+IF(OFFSET('Sanitation Data'!$F$30,0,10*ROW('Sanitation Data'!F185))="","",OFFSET('Sanitation Data'!$F$30,0,10*ROW('Sanitation Data'!F185)))</f>
        <v/>
      </c>
      <c r="CX191" s="281" t="str">
        <f ca="true">+IF(OFFSET('Sanitation Data'!$F$31,0,10*ROW('Sanitation Data'!F185))="","",OFFSET('Sanitation Data'!$F$31,0,10*ROW('Sanitation Data'!F185)))</f>
        <v/>
      </c>
      <c r="CY191" s="281" t="str">
        <f ca="true">+IF(OFFSET('Sanitation Data'!$F$32,0,10*ROW('Sanitation Data'!F185))="","",OFFSET('Sanitation Data'!$F$32,0,10*ROW('Sanitation Data'!F185)))</f>
        <v/>
      </c>
      <c r="CZ191" s="281" t="str">
        <f ca="true">+IF(OFFSET('Sanitation Data'!$G$28,0,10*ROW('Sanitation Data'!G185))="","",OFFSET('Sanitation Data'!$G$28,0,10*ROW('Sanitation Data'!G185)))</f>
        <v/>
      </c>
      <c r="DA191" s="281" t="str">
        <f ca="true">+IF(OFFSET('Sanitation Data'!$G$29,0,10*ROW('Sanitation Data'!G185))="","",OFFSET('Sanitation Data'!$G$29,0,10*ROW('Sanitation Data'!G185)))</f>
        <v/>
      </c>
      <c r="DB191" s="281" t="str">
        <f ca="true">+IF(OFFSET('Sanitation Data'!$G$30,0,10*ROW('Sanitation Data'!G185))="","",OFFSET('Sanitation Data'!$G$30,0,10*ROW('Sanitation Data'!G185)))</f>
        <v/>
      </c>
      <c r="DC191" s="281" t="str">
        <f ca="true">+IF(OFFSET('Sanitation Data'!$G$31,0,10*ROW('Sanitation Data'!G185))="","",OFFSET('Sanitation Data'!$G$31,0,10*ROW('Sanitation Data'!G185)))</f>
        <v/>
      </c>
      <c r="DD191" s="281" t="str">
        <f ca="true">+IF(OFFSET('Sanitation Data'!$G$32,0,10*ROW('Sanitation Data'!G185))="","",OFFSET('Sanitation Data'!$G$32,0,10*ROW('Sanitation Data'!G185)))</f>
        <v/>
      </c>
      <c r="DE191" s="281" t="str">
        <f ca="true">+IF(OFFSET('Sanitation Data'!$H$28,0,10*ROW('Sanitation Data'!H185))="","",OFFSET('Sanitation Data'!$H$28,0,10*ROW('Sanitation Data'!H185)))</f>
        <v/>
      </c>
      <c r="DF191" s="281" t="str">
        <f ca="true">+IF(OFFSET('Sanitation Data'!$H$29,0,10*ROW('Sanitation Data'!H185))="","",OFFSET('Sanitation Data'!$H$29,0,10*ROW('Sanitation Data'!H185)))</f>
        <v/>
      </c>
      <c r="DG191" s="281" t="str">
        <f ca="true">+IF(OFFSET('Sanitation Data'!$H$30,0,10*ROW('Sanitation Data'!H185))="","",OFFSET('Sanitation Data'!$H$30,0,10*ROW('Sanitation Data'!H185)))</f>
        <v/>
      </c>
      <c r="DH191" s="281" t="str">
        <f ca="true">+IF(OFFSET('Sanitation Data'!$H$31,0,10*ROW('Sanitation Data'!H185))="","",OFFSET('Sanitation Data'!$H$31,0,10*ROW('Sanitation Data'!H185)))</f>
        <v/>
      </c>
      <c r="DI191" s="281" t="str">
        <f ca="true">+IF(OFFSET('Sanitation Data'!$H$32,0,10*ROW('Sanitation Data'!H185))="","",OFFSET('Sanitation Data'!$H$32,0,10*ROW('Sanitation Data'!H185)))</f>
        <v/>
      </c>
      <c r="DJ191" s="281" t="str">
        <f ca="true">+IF(OFFSET('Sanitation Data'!$I$28,0,10*ROW('Sanitation Data'!I185))="","",OFFSET('Sanitation Data'!$I$28,0,10*ROW('Sanitation Data'!I185)))</f>
        <v/>
      </c>
      <c r="DK191" s="281" t="str">
        <f ca="true">+IF(OFFSET('Sanitation Data'!$I$29,0,10*ROW('Sanitation Data'!I185))="","",OFFSET('Sanitation Data'!$I$29,0,10*ROW('Sanitation Data'!I185)))</f>
        <v/>
      </c>
      <c r="DL191" s="281" t="str">
        <f ca="true">+IF(OFFSET('Sanitation Data'!$I$30,0,10*ROW('Sanitation Data'!I185))="","",OFFSET('Sanitation Data'!$I$30,0,10*ROW('Sanitation Data'!I185)))</f>
        <v/>
      </c>
      <c r="DM191" s="281" t="str">
        <f ca="true">+IF(OFFSET('Sanitation Data'!$I$31,0,10*ROW('Sanitation Data'!I185))="","",OFFSET('Sanitation Data'!$I$31,0,10*ROW('Sanitation Data'!I185)))</f>
        <v/>
      </c>
      <c r="DN191" s="281" t="str">
        <f ca="true">+IF(OFFSET('Sanitation Data'!$I$32,0,10*ROW('Sanitation Data'!I185))="","",OFFSET('Sanitation Data'!$I$32,0,10*ROW('Sanitation Data'!I185)))</f>
        <v/>
      </c>
      <c r="DO191" s="281" t="str">
        <f ca="true">+IF(OFFSET('Hygiene Data'!$D$11,0,10*ROW('Hygiene Data'!D185))="","",OFFSET('Hygiene Data'!$D$11,0,10*ROW('Hygiene Data'!D185)))</f>
        <v/>
      </c>
      <c r="DP191" s="281" t="str">
        <f ca="true">+IF(OFFSET('Hygiene Data'!$D$12,0,10*ROW('Hygiene Data'!D185))="","",OFFSET('Hygiene Data'!$D$12,0,10*ROW('Hygiene Data'!D185)))</f>
        <v/>
      </c>
      <c r="DQ191" s="281" t="str">
        <f ca="true">+IF(OFFSET('Hygiene Data'!$D$13,0,10*ROW('Hygiene Data'!D185))="","",OFFSET('Hygiene Data'!$D$13,0,10*ROW('Hygiene Data'!D185)))</f>
        <v/>
      </c>
      <c r="DR191" s="281" t="str">
        <f ca="true">+IF(OFFSET('Hygiene Data'!$E$11,0,10*ROW('Hygiene Data'!E185))="","",OFFSET('Hygiene Data'!$E$11,0,10*ROW('Hygiene Data'!E185)))</f>
        <v/>
      </c>
      <c r="DS191" s="281" t="str">
        <f ca="true">+IF(OFFSET('Hygiene Data'!$E$12,0,10*ROW('Hygiene Data'!E185))="","",OFFSET('Hygiene Data'!$E$12,0,10*ROW('Hygiene Data'!E185)))</f>
        <v/>
      </c>
      <c r="DT191" s="281" t="str">
        <f ca="true">+IF(OFFSET('Hygiene Data'!$E$13,0,10*ROW('Hygiene Data'!E185))="","",OFFSET('Hygiene Data'!$E$13,0,10*ROW('Hygiene Data'!E185)))</f>
        <v/>
      </c>
      <c r="DU191" s="281" t="str">
        <f ca="true">+IF(OFFSET('Hygiene Data'!$F$11,0,10*ROW('Hygiene Data'!F185))="","",OFFSET('Hygiene Data'!$F$11,0,10*ROW('Hygiene Data'!F185)))</f>
        <v/>
      </c>
      <c r="DV191" s="281" t="str">
        <f ca="true">+IF(OFFSET('Hygiene Data'!$F$12,0,10*ROW('Hygiene Data'!F185))="","",OFFSET('Hygiene Data'!$F$12,0,10*ROW('Hygiene Data'!F185)))</f>
        <v/>
      </c>
      <c r="DW191" s="281" t="str">
        <f ca="true">+IF(OFFSET('Hygiene Data'!$F$13,0,10*ROW('Hygiene Data'!F185))="","",OFFSET('Hygiene Data'!$F$13,0,10*ROW('Hygiene Data'!F185)))</f>
        <v/>
      </c>
      <c r="DX191" s="281" t="str">
        <f ca="true">+IF(OFFSET('Hygiene Data'!$G$11,0,10*ROW('Hygiene Data'!G185))="","",OFFSET('Hygiene Data'!$G$11,0,10*ROW('Hygiene Data'!G185)))</f>
        <v/>
      </c>
      <c r="DY191" s="281" t="str">
        <f ca="true">+IF(OFFSET('Hygiene Data'!$G$12,0,10*ROW('Hygiene Data'!G185))="","",OFFSET('Hygiene Data'!$G$12,0,10*ROW('Hygiene Data'!G185)))</f>
        <v/>
      </c>
      <c r="DZ191" s="281" t="str">
        <f ca="true">+IF(OFFSET('Hygiene Data'!$G$13,0,10*ROW('Hygiene Data'!G185))="","",OFFSET('Hygiene Data'!$G$13,0,10*ROW('Hygiene Data'!G185)))</f>
        <v/>
      </c>
      <c r="EA191" s="281" t="str">
        <f ca="true">+IF(OFFSET('Hygiene Data'!$H$11,0,10*ROW('Hygiene Data'!H185))="","",OFFSET('Hygiene Data'!$H$11,0,10*ROW('Hygiene Data'!H185)))</f>
        <v/>
      </c>
      <c r="EB191" s="281" t="str">
        <f ca="true">+IF(OFFSET('Hygiene Data'!$H$12,0,10*ROW('Hygiene Data'!H185))="","",OFFSET('Hygiene Data'!$H$12,0,10*ROW('Hygiene Data'!H185)))</f>
        <v/>
      </c>
      <c r="EC191" s="281" t="str">
        <f ca="true">+IF(OFFSET('Hygiene Data'!$H$13,0,10*ROW('Hygiene Data'!H185))="","",OFFSET('Hygiene Data'!$H$13,0,10*ROW('Hygiene Data'!H185)))</f>
        <v/>
      </c>
      <c r="ED191" s="281" t="str">
        <f ca="true">+IF(OFFSET('Hygiene Data'!$I$11,0,10*ROW('Hygiene Data'!I185))="","",OFFSET('Hygiene Data'!$I$11,0,10*ROW('Hygiene Data'!I185)))</f>
        <v/>
      </c>
      <c r="EE191" s="281" t="str">
        <f ca="true">+IF(OFFSET('Hygiene Data'!$I$12,0,10*ROW('Hygiene Data'!I185))="","",OFFSET('Hygiene Data'!$I$12,0,10*ROW('Hygiene Data'!I185)))</f>
        <v/>
      </c>
      <c r="EF191" s="281"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7"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1"/>
      <c r="BS192" s="281" t="str">
        <f ca="true">+IF(OFFSET('Water Data'!$D$27,0,10*ROW('Water Data'!D186))="","",OFFSET('Water Data'!$D$27,0,10*ROW('Water Data'!D186)))</f>
        <v/>
      </c>
      <c r="BT192" s="281" t="str">
        <f ca="true">+IF(OFFSET('Water Data'!$D$28,0,10*ROW('Water Data'!D186))="","",OFFSET('Water Data'!$D$28,0,10*ROW('Water Data'!D186)))</f>
        <v/>
      </c>
      <c r="BU192" s="281" t="str">
        <f ca="true">+IF(OFFSET('Water Data'!$D$29,0,10*ROW('Water Data'!D186))="","",OFFSET('Water Data'!$D$29,0,10*ROW('Water Data'!D186)))</f>
        <v/>
      </c>
      <c r="BV192" s="281" t="str">
        <f ca="true">+IF(OFFSET('Water Data'!$E$27,0,10*ROW('Water Data'!E186))="","",OFFSET('Water Data'!$E$27,0,10*ROW('Water Data'!E186)))</f>
        <v/>
      </c>
      <c r="BW192" s="281" t="str">
        <f ca="true">+IF(OFFSET('Water Data'!$E$28,0,10*ROW('Water Data'!E186))="","",OFFSET('Water Data'!$E$28,0,10*ROW('Water Data'!E186)))</f>
        <v/>
      </c>
      <c r="BX192" s="281" t="str">
        <f ca="true">+IF(OFFSET('Water Data'!$E$29,0,10*ROW('Water Data'!E186))="","",OFFSET('Water Data'!$E$29,0,10*ROW('Water Data'!E186)))</f>
        <v/>
      </c>
      <c r="BY192" s="281" t="str">
        <f ca="true">+IF(OFFSET('Water Data'!$F$27,0,10*ROW('Water Data'!F186))="","",OFFSET('Water Data'!$F$27,0,10*ROW('Water Data'!F186)))</f>
        <v/>
      </c>
      <c r="BZ192" s="281" t="str">
        <f ca="true">+IF(OFFSET('Water Data'!$F$28,0,10*ROW('Water Data'!F186))="","",OFFSET('Water Data'!$F$28,0,10*ROW('Water Data'!F186)))</f>
        <v/>
      </c>
      <c r="CA192" s="281" t="str">
        <f ca="true">+IF(OFFSET('Water Data'!$F$29,0,10*ROW('Water Data'!F186))="","",OFFSET('Water Data'!$F$29,0,10*ROW('Water Data'!F186)))</f>
        <v/>
      </c>
      <c r="CB192" s="281" t="str">
        <f ca="true">+IF(OFFSET('Water Data'!$G$27,0,10*ROW('Water Data'!G186))="","",OFFSET('Water Data'!$G$27,0,10*ROW('Water Data'!G186)))</f>
        <v/>
      </c>
      <c r="CC192" s="281" t="str">
        <f ca="true">+IF(OFFSET('Water Data'!$G$28,0,10*ROW('Water Data'!G186))="","",OFFSET('Water Data'!$G$28,0,10*ROW('Water Data'!G186)))</f>
        <v/>
      </c>
      <c r="CD192" s="281" t="str">
        <f ca="true">+IF(OFFSET('Water Data'!$G$29,0,10*ROW('Water Data'!G186))="","",OFFSET('Water Data'!$G$29,0,10*ROW('Water Data'!G186)))</f>
        <v/>
      </c>
      <c r="CE192" s="281" t="str">
        <f ca="true">+IF(OFFSET('Water Data'!$H$27,0,10*ROW('Water Data'!H186))="","",OFFSET('Water Data'!$H$27,0,10*ROW('Water Data'!H186)))</f>
        <v/>
      </c>
      <c r="CF192" s="281" t="str">
        <f ca="true">+IF(OFFSET('Water Data'!$H$28,0,10*ROW('Water Data'!H186))="","",OFFSET('Water Data'!$H$28,0,10*ROW('Water Data'!H186)))</f>
        <v/>
      </c>
      <c r="CG192" s="281" t="str">
        <f ca="true">+IF(OFFSET('Water Data'!$H$29,0,10*ROW('Water Data'!H186))="","",OFFSET('Water Data'!$H$29,0,10*ROW('Water Data'!H186)))</f>
        <v/>
      </c>
      <c r="CH192" s="281" t="str">
        <f ca="true">+IF(OFFSET('Water Data'!$I$27,0,10*ROW('Water Data'!I186))="","",OFFSET('Water Data'!$I$27,0,10*ROW('Water Data'!I186)))</f>
        <v/>
      </c>
      <c r="CI192" s="281" t="str">
        <f ca="true">+IF(OFFSET('Water Data'!$I$28,0,10*ROW('Water Data'!I186))="","",OFFSET('Water Data'!$I$28,0,10*ROW('Water Data'!I186)))</f>
        <v/>
      </c>
      <c r="CJ192" s="281" t="str">
        <f ca="true">+IF(OFFSET('Water Data'!$I$29,0,10*ROW('Water Data'!I186))="","",OFFSET('Water Data'!$I$29,0,10*ROW('Water Data'!I186)))</f>
        <v/>
      </c>
      <c r="CK192" s="281" t="str">
        <f ca="true">+IF(OFFSET('Sanitation Data'!$D$28,0,10*ROW('Sanitation Data'!D186))="","",OFFSET('Sanitation Data'!$D$28,0,10*ROW('Sanitation Data'!D186)))</f>
        <v/>
      </c>
      <c r="CL192" s="281" t="str">
        <f ca="true">+IF(OFFSET('Sanitation Data'!$D$29,0,10*ROW('Sanitation Data'!D186))="","",OFFSET('Sanitation Data'!$D$29,0,10*ROW('Sanitation Data'!D186)))</f>
        <v/>
      </c>
      <c r="CM192" s="281" t="str">
        <f ca="true">+IF(OFFSET('Sanitation Data'!$D$30,0,10*ROW('Sanitation Data'!D186))="","",OFFSET('Sanitation Data'!$D$30,0,10*ROW('Sanitation Data'!D186)))</f>
        <v/>
      </c>
      <c r="CN192" s="281" t="str">
        <f ca="true">+IF(OFFSET('Sanitation Data'!$D$31,0,10*ROW('Sanitation Data'!D186))="","",OFFSET('Sanitation Data'!$D$31,0,10*ROW('Sanitation Data'!D186)))</f>
        <v/>
      </c>
      <c r="CO192" s="281" t="str">
        <f ca="true">+IF(OFFSET('Sanitation Data'!$D$32,0,10*ROW('Sanitation Data'!D186))="","",OFFSET('Sanitation Data'!$D$32,0,10*ROW('Sanitation Data'!D186)))</f>
        <v/>
      </c>
      <c r="CP192" s="281" t="str">
        <f ca="true">+IF(OFFSET('Sanitation Data'!$E$28,0,10*ROW('Sanitation Data'!E186))="","",OFFSET('Sanitation Data'!$E$28,0,10*ROW('Sanitation Data'!E186)))</f>
        <v/>
      </c>
      <c r="CQ192" s="281" t="str">
        <f ca="true">+IF(OFFSET('Sanitation Data'!$E$29,0,10*ROW('Sanitation Data'!E186))="","",OFFSET('Sanitation Data'!$E$29,0,10*ROW('Sanitation Data'!E186)))</f>
        <v/>
      </c>
      <c r="CR192" s="281" t="str">
        <f ca="true">+IF(OFFSET('Sanitation Data'!$E$30,0,10*ROW('Sanitation Data'!E186))="","",OFFSET('Sanitation Data'!$E$30,0,10*ROW('Sanitation Data'!E186)))</f>
        <v/>
      </c>
      <c r="CS192" s="281" t="str">
        <f ca="true">+IF(OFFSET('Sanitation Data'!$E$31,0,10*ROW('Sanitation Data'!E186))="","",OFFSET('Sanitation Data'!$E$31,0,10*ROW('Sanitation Data'!E186)))</f>
        <v/>
      </c>
      <c r="CT192" s="281" t="str">
        <f ca="true">+IF(OFFSET('Sanitation Data'!$E$32,0,10*ROW('Sanitation Data'!E186))="","",OFFSET('Sanitation Data'!$E$32,0,10*ROW('Sanitation Data'!E186)))</f>
        <v/>
      </c>
      <c r="CU192" s="281" t="str">
        <f ca="true">+IF(OFFSET('Sanitation Data'!$F$28,0,10*ROW('Sanitation Data'!F186))="","",OFFSET('Sanitation Data'!$F$28,0,10*ROW('Sanitation Data'!F186)))</f>
        <v/>
      </c>
      <c r="CV192" s="281" t="str">
        <f ca="true">+IF(OFFSET('Sanitation Data'!$F$29,0,10*ROW('Sanitation Data'!F186))="","",OFFSET('Sanitation Data'!$F$29,0,10*ROW('Sanitation Data'!F186)))</f>
        <v/>
      </c>
      <c r="CW192" s="281" t="str">
        <f ca="true">+IF(OFFSET('Sanitation Data'!$F$30,0,10*ROW('Sanitation Data'!F186))="","",OFFSET('Sanitation Data'!$F$30,0,10*ROW('Sanitation Data'!F186)))</f>
        <v/>
      </c>
      <c r="CX192" s="281" t="str">
        <f ca="true">+IF(OFFSET('Sanitation Data'!$F$31,0,10*ROW('Sanitation Data'!F186))="","",OFFSET('Sanitation Data'!$F$31,0,10*ROW('Sanitation Data'!F186)))</f>
        <v/>
      </c>
      <c r="CY192" s="281" t="str">
        <f ca="true">+IF(OFFSET('Sanitation Data'!$F$32,0,10*ROW('Sanitation Data'!F186))="","",OFFSET('Sanitation Data'!$F$32,0,10*ROW('Sanitation Data'!F186)))</f>
        <v/>
      </c>
      <c r="CZ192" s="281" t="str">
        <f ca="true">+IF(OFFSET('Sanitation Data'!$G$28,0,10*ROW('Sanitation Data'!G186))="","",OFFSET('Sanitation Data'!$G$28,0,10*ROW('Sanitation Data'!G186)))</f>
        <v/>
      </c>
      <c r="DA192" s="281" t="str">
        <f ca="true">+IF(OFFSET('Sanitation Data'!$G$29,0,10*ROW('Sanitation Data'!G186))="","",OFFSET('Sanitation Data'!$G$29,0,10*ROW('Sanitation Data'!G186)))</f>
        <v/>
      </c>
      <c r="DB192" s="281" t="str">
        <f ca="true">+IF(OFFSET('Sanitation Data'!$G$30,0,10*ROW('Sanitation Data'!G186))="","",OFFSET('Sanitation Data'!$G$30,0,10*ROW('Sanitation Data'!G186)))</f>
        <v/>
      </c>
      <c r="DC192" s="281" t="str">
        <f ca="true">+IF(OFFSET('Sanitation Data'!$G$31,0,10*ROW('Sanitation Data'!G186))="","",OFFSET('Sanitation Data'!$G$31,0,10*ROW('Sanitation Data'!G186)))</f>
        <v/>
      </c>
      <c r="DD192" s="281" t="str">
        <f ca="true">+IF(OFFSET('Sanitation Data'!$G$32,0,10*ROW('Sanitation Data'!G186))="","",OFFSET('Sanitation Data'!$G$32,0,10*ROW('Sanitation Data'!G186)))</f>
        <v/>
      </c>
      <c r="DE192" s="281" t="str">
        <f ca="true">+IF(OFFSET('Sanitation Data'!$H$28,0,10*ROW('Sanitation Data'!H186))="","",OFFSET('Sanitation Data'!$H$28,0,10*ROW('Sanitation Data'!H186)))</f>
        <v/>
      </c>
      <c r="DF192" s="281" t="str">
        <f ca="true">+IF(OFFSET('Sanitation Data'!$H$29,0,10*ROW('Sanitation Data'!H186))="","",OFFSET('Sanitation Data'!$H$29,0,10*ROW('Sanitation Data'!H186)))</f>
        <v/>
      </c>
      <c r="DG192" s="281" t="str">
        <f ca="true">+IF(OFFSET('Sanitation Data'!$H$30,0,10*ROW('Sanitation Data'!H186))="","",OFFSET('Sanitation Data'!$H$30,0,10*ROW('Sanitation Data'!H186)))</f>
        <v/>
      </c>
      <c r="DH192" s="281" t="str">
        <f ca="true">+IF(OFFSET('Sanitation Data'!$H$31,0,10*ROW('Sanitation Data'!H186))="","",OFFSET('Sanitation Data'!$H$31,0,10*ROW('Sanitation Data'!H186)))</f>
        <v/>
      </c>
      <c r="DI192" s="281" t="str">
        <f ca="true">+IF(OFFSET('Sanitation Data'!$H$32,0,10*ROW('Sanitation Data'!H186))="","",OFFSET('Sanitation Data'!$H$32,0,10*ROW('Sanitation Data'!H186)))</f>
        <v/>
      </c>
      <c r="DJ192" s="281" t="str">
        <f ca="true">+IF(OFFSET('Sanitation Data'!$I$28,0,10*ROW('Sanitation Data'!I186))="","",OFFSET('Sanitation Data'!$I$28,0,10*ROW('Sanitation Data'!I186)))</f>
        <v/>
      </c>
      <c r="DK192" s="281" t="str">
        <f ca="true">+IF(OFFSET('Sanitation Data'!$I$29,0,10*ROW('Sanitation Data'!I186))="","",OFFSET('Sanitation Data'!$I$29,0,10*ROW('Sanitation Data'!I186)))</f>
        <v/>
      </c>
      <c r="DL192" s="281" t="str">
        <f ca="true">+IF(OFFSET('Sanitation Data'!$I$30,0,10*ROW('Sanitation Data'!I186))="","",OFFSET('Sanitation Data'!$I$30,0,10*ROW('Sanitation Data'!I186)))</f>
        <v/>
      </c>
      <c r="DM192" s="281" t="str">
        <f ca="true">+IF(OFFSET('Sanitation Data'!$I$31,0,10*ROW('Sanitation Data'!I186))="","",OFFSET('Sanitation Data'!$I$31,0,10*ROW('Sanitation Data'!I186)))</f>
        <v/>
      </c>
      <c r="DN192" s="281" t="str">
        <f ca="true">+IF(OFFSET('Sanitation Data'!$I$32,0,10*ROW('Sanitation Data'!I186))="","",OFFSET('Sanitation Data'!$I$32,0,10*ROW('Sanitation Data'!I186)))</f>
        <v/>
      </c>
      <c r="DO192" s="281" t="str">
        <f ca="true">+IF(OFFSET('Hygiene Data'!$D$11,0,10*ROW('Hygiene Data'!D186))="","",OFFSET('Hygiene Data'!$D$11,0,10*ROW('Hygiene Data'!D186)))</f>
        <v/>
      </c>
      <c r="DP192" s="281" t="str">
        <f ca="true">+IF(OFFSET('Hygiene Data'!$D$12,0,10*ROW('Hygiene Data'!D186))="","",OFFSET('Hygiene Data'!$D$12,0,10*ROW('Hygiene Data'!D186)))</f>
        <v/>
      </c>
      <c r="DQ192" s="281" t="str">
        <f ca="true">+IF(OFFSET('Hygiene Data'!$D$13,0,10*ROW('Hygiene Data'!D186))="","",OFFSET('Hygiene Data'!$D$13,0,10*ROW('Hygiene Data'!D186)))</f>
        <v/>
      </c>
      <c r="DR192" s="281" t="str">
        <f ca="true">+IF(OFFSET('Hygiene Data'!$E$11,0,10*ROW('Hygiene Data'!E186))="","",OFFSET('Hygiene Data'!$E$11,0,10*ROW('Hygiene Data'!E186)))</f>
        <v/>
      </c>
      <c r="DS192" s="281" t="str">
        <f ca="true">+IF(OFFSET('Hygiene Data'!$E$12,0,10*ROW('Hygiene Data'!E186))="","",OFFSET('Hygiene Data'!$E$12,0,10*ROW('Hygiene Data'!E186)))</f>
        <v/>
      </c>
      <c r="DT192" s="281" t="str">
        <f ca="true">+IF(OFFSET('Hygiene Data'!$E$13,0,10*ROW('Hygiene Data'!E186))="","",OFFSET('Hygiene Data'!$E$13,0,10*ROW('Hygiene Data'!E186)))</f>
        <v/>
      </c>
      <c r="DU192" s="281" t="str">
        <f ca="true">+IF(OFFSET('Hygiene Data'!$F$11,0,10*ROW('Hygiene Data'!F186))="","",OFFSET('Hygiene Data'!$F$11,0,10*ROW('Hygiene Data'!F186)))</f>
        <v/>
      </c>
      <c r="DV192" s="281" t="str">
        <f ca="true">+IF(OFFSET('Hygiene Data'!$F$12,0,10*ROW('Hygiene Data'!F186))="","",OFFSET('Hygiene Data'!$F$12,0,10*ROW('Hygiene Data'!F186)))</f>
        <v/>
      </c>
      <c r="DW192" s="281" t="str">
        <f ca="true">+IF(OFFSET('Hygiene Data'!$F$13,0,10*ROW('Hygiene Data'!F186))="","",OFFSET('Hygiene Data'!$F$13,0,10*ROW('Hygiene Data'!F186)))</f>
        <v/>
      </c>
      <c r="DX192" s="281" t="str">
        <f ca="true">+IF(OFFSET('Hygiene Data'!$G$11,0,10*ROW('Hygiene Data'!G186))="","",OFFSET('Hygiene Data'!$G$11,0,10*ROW('Hygiene Data'!G186)))</f>
        <v/>
      </c>
      <c r="DY192" s="281" t="str">
        <f ca="true">+IF(OFFSET('Hygiene Data'!$G$12,0,10*ROW('Hygiene Data'!G186))="","",OFFSET('Hygiene Data'!$G$12,0,10*ROW('Hygiene Data'!G186)))</f>
        <v/>
      </c>
      <c r="DZ192" s="281" t="str">
        <f ca="true">+IF(OFFSET('Hygiene Data'!$G$13,0,10*ROW('Hygiene Data'!G186))="","",OFFSET('Hygiene Data'!$G$13,0,10*ROW('Hygiene Data'!G186)))</f>
        <v/>
      </c>
      <c r="EA192" s="281" t="str">
        <f ca="true">+IF(OFFSET('Hygiene Data'!$H$11,0,10*ROW('Hygiene Data'!H186))="","",OFFSET('Hygiene Data'!$H$11,0,10*ROW('Hygiene Data'!H186)))</f>
        <v/>
      </c>
      <c r="EB192" s="281" t="str">
        <f ca="true">+IF(OFFSET('Hygiene Data'!$H$12,0,10*ROW('Hygiene Data'!H186))="","",OFFSET('Hygiene Data'!$H$12,0,10*ROW('Hygiene Data'!H186)))</f>
        <v/>
      </c>
      <c r="EC192" s="281" t="str">
        <f ca="true">+IF(OFFSET('Hygiene Data'!$H$13,0,10*ROW('Hygiene Data'!H186))="","",OFFSET('Hygiene Data'!$H$13,0,10*ROW('Hygiene Data'!H186)))</f>
        <v/>
      </c>
      <c r="ED192" s="281" t="str">
        <f ca="true">+IF(OFFSET('Hygiene Data'!$I$11,0,10*ROW('Hygiene Data'!I186))="","",OFFSET('Hygiene Data'!$I$11,0,10*ROW('Hygiene Data'!I186)))</f>
        <v/>
      </c>
      <c r="EE192" s="281" t="str">
        <f ca="true">+IF(OFFSET('Hygiene Data'!$I$12,0,10*ROW('Hygiene Data'!I186))="","",OFFSET('Hygiene Data'!$I$12,0,10*ROW('Hygiene Data'!I186)))</f>
        <v/>
      </c>
      <c r="EF192" s="281"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7"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1"/>
      <c r="BS193" s="281" t="str">
        <f ca="true">+IF(OFFSET('Water Data'!$D$27,0,10*ROW('Water Data'!D187))="","",OFFSET('Water Data'!$D$27,0,10*ROW('Water Data'!D187)))</f>
        <v/>
      </c>
      <c r="BT193" s="281" t="str">
        <f ca="true">+IF(OFFSET('Water Data'!$D$28,0,10*ROW('Water Data'!D187))="","",OFFSET('Water Data'!$D$28,0,10*ROW('Water Data'!D187)))</f>
        <v/>
      </c>
      <c r="BU193" s="281" t="str">
        <f ca="true">+IF(OFFSET('Water Data'!$D$29,0,10*ROW('Water Data'!D187))="","",OFFSET('Water Data'!$D$29,0,10*ROW('Water Data'!D187)))</f>
        <v/>
      </c>
      <c r="BV193" s="281" t="str">
        <f ca="true">+IF(OFFSET('Water Data'!$E$27,0,10*ROW('Water Data'!E187))="","",OFFSET('Water Data'!$E$27,0,10*ROW('Water Data'!E187)))</f>
        <v/>
      </c>
      <c r="BW193" s="281" t="str">
        <f ca="true">+IF(OFFSET('Water Data'!$E$28,0,10*ROW('Water Data'!E187))="","",OFFSET('Water Data'!$E$28,0,10*ROW('Water Data'!E187)))</f>
        <v/>
      </c>
      <c r="BX193" s="281" t="str">
        <f ca="true">+IF(OFFSET('Water Data'!$E$29,0,10*ROW('Water Data'!E187))="","",OFFSET('Water Data'!$E$29,0,10*ROW('Water Data'!E187)))</f>
        <v/>
      </c>
      <c r="BY193" s="281" t="str">
        <f ca="true">+IF(OFFSET('Water Data'!$F$27,0,10*ROW('Water Data'!F187))="","",OFFSET('Water Data'!$F$27,0,10*ROW('Water Data'!F187)))</f>
        <v/>
      </c>
      <c r="BZ193" s="281" t="str">
        <f ca="true">+IF(OFFSET('Water Data'!$F$28,0,10*ROW('Water Data'!F187))="","",OFFSET('Water Data'!$F$28,0,10*ROW('Water Data'!F187)))</f>
        <v/>
      </c>
      <c r="CA193" s="281" t="str">
        <f ca="true">+IF(OFFSET('Water Data'!$F$29,0,10*ROW('Water Data'!F187))="","",OFFSET('Water Data'!$F$29,0,10*ROW('Water Data'!F187)))</f>
        <v/>
      </c>
      <c r="CB193" s="281" t="str">
        <f ca="true">+IF(OFFSET('Water Data'!$G$27,0,10*ROW('Water Data'!G187))="","",OFFSET('Water Data'!$G$27,0,10*ROW('Water Data'!G187)))</f>
        <v/>
      </c>
      <c r="CC193" s="281" t="str">
        <f ca="true">+IF(OFFSET('Water Data'!$G$28,0,10*ROW('Water Data'!G187))="","",OFFSET('Water Data'!$G$28,0,10*ROW('Water Data'!G187)))</f>
        <v/>
      </c>
      <c r="CD193" s="281" t="str">
        <f ca="true">+IF(OFFSET('Water Data'!$G$29,0,10*ROW('Water Data'!G187))="","",OFFSET('Water Data'!$G$29,0,10*ROW('Water Data'!G187)))</f>
        <v/>
      </c>
      <c r="CE193" s="281" t="str">
        <f ca="true">+IF(OFFSET('Water Data'!$H$27,0,10*ROW('Water Data'!H187))="","",OFFSET('Water Data'!$H$27,0,10*ROW('Water Data'!H187)))</f>
        <v/>
      </c>
      <c r="CF193" s="281" t="str">
        <f ca="true">+IF(OFFSET('Water Data'!$H$28,0,10*ROW('Water Data'!H187))="","",OFFSET('Water Data'!$H$28,0,10*ROW('Water Data'!H187)))</f>
        <v/>
      </c>
      <c r="CG193" s="281" t="str">
        <f ca="true">+IF(OFFSET('Water Data'!$H$29,0,10*ROW('Water Data'!H187))="","",OFFSET('Water Data'!$H$29,0,10*ROW('Water Data'!H187)))</f>
        <v/>
      </c>
      <c r="CH193" s="281" t="str">
        <f ca="true">+IF(OFFSET('Water Data'!$I$27,0,10*ROW('Water Data'!I187))="","",OFFSET('Water Data'!$I$27,0,10*ROW('Water Data'!I187)))</f>
        <v/>
      </c>
      <c r="CI193" s="281" t="str">
        <f ca="true">+IF(OFFSET('Water Data'!$I$28,0,10*ROW('Water Data'!I187))="","",OFFSET('Water Data'!$I$28,0,10*ROW('Water Data'!I187)))</f>
        <v/>
      </c>
      <c r="CJ193" s="281" t="str">
        <f ca="true">+IF(OFFSET('Water Data'!$I$29,0,10*ROW('Water Data'!I187))="","",OFFSET('Water Data'!$I$29,0,10*ROW('Water Data'!I187)))</f>
        <v/>
      </c>
      <c r="CK193" s="281" t="str">
        <f ca="true">+IF(OFFSET('Sanitation Data'!$D$28,0,10*ROW('Sanitation Data'!D187))="","",OFFSET('Sanitation Data'!$D$28,0,10*ROW('Sanitation Data'!D187)))</f>
        <v/>
      </c>
      <c r="CL193" s="281" t="str">
        <f ca="true">+IF(OFFSET('Sanitation Data'!$D$29,0,10*ROW('Sanitation Data'!D187))="","",OFFSET('Sanitation Data'!$D$29,0,10*ROW('Sanitation Data'!D187)))</f>
        <v/>
      </c>
      <c r="CM193" s="281" t="str">
        <f ca="true">+IF(OFFSET('Sanitation Data'!$D$30,0,10*ROW('Sanitation Data'!D187))="","",OFFSET('Sanitation Data'!$D$30,0,10*ROW('Sanitation Data'!D187)))</f>
        <v/>
      </c>
      <c r="CN193" s="281" t="str">
        <f ca="true">+IF(OFFSET('Sanitation Data'!$D$31,0,10*ROW('Sanitation Data'!D187))="","",OFFSET('Sanitation Data'!$D$31,0,10*ROW('Sanitation Data'!D187)))</f>
        <v/>
      </c>
      <c r="CO193" s="281" t="str">
        <f ca="true">+IF(OFFSET('Sanitation Data'!$D$32,0,10*ROW('Sanitation Data'!D187))="","",OFFSET('Sanitation Data'!$D$32,0,10*ROW('Sanitation Data'!D187)))</f>
        <v/>
      </c>
      <c r="CP193" s="281" t="str">
        <f ca="true">+IF(OFFSET('Sanitation Data'!$E$28,0,10*ROW('Sanitation Data'!E187))="","",OFFSET('Sanitation Data'!$E$28,0,10*ROW('Sanitation Data'!E187)))</f>
        <v/>
      </c>
      <c r="CQ193" s="281" t="str">
        <f ca="true">+IF(OFFSET('Sanitation Data'!$E$29,0,10*ROW('Sanitation Data'!E187))="","",OFFSET('Sanitation Data'!$E$29,0,10*ROW('Sanitation Data'!E187)))</f>
        <v/>
      </c>
      <c r="CR193" s="281" t="str">
        <f ca="true">+IF(OFFSET('Sanitation Data'!$E$30,0,10*ROW('Sanitation Data'!E187))="","",OFFSET('Sanitation Data'!$E$30,0,10*ROW('Sanitation Data'!E187)))</f>
        <v/>
      </c>
      <c r="CS193" s="281" t="str">
        <f ca="true">+IF(OFFSET('Sanitation Data'!$E$31,0,10*ROW('Sanitation Data'!E187))="","",OFFSET('Sanitation Data'!$E$31,0,10*ROW('Sanitation Data'!E187)))</f>
        <v/>
      </c>
      <c r="CT193" s="281" t="str">
        <f ca="true">+IF(OFFSET('Sanitation Data'!$E$32,0,10*ROW('Sanitation Data'!E187))="","",OFFSET('Sanitation Data'!$E$32,0,10*ROW('Sanitation Data'!E187)))</f>
        <v/>
      </c>
      <c r="CU193" s="281" t="str">
        <f ca="true">+IF(OFFSET('Sanitation Data'!$F$28,0,10*ROW('Sanitation Data'!F187))="","",OFFSET('Sanitation Data'!$F$28,0,10*ROW('Sanitation Data'!F187)))</f>
        <v/>
      </c>
      <c r="CV193" s="281" t="str">
        <f ca="true">+IF(OFFSET('Sanitation Data'!$F$29,0,10*ROW('Sanitation Data'!F187))="","",OFFSET('Sanitation Data'!$F$29,0,10*ROW('Sanitation Data'!F187)))</f>
        <v/>
      </c>
      <c r="CW193" s="281" t="str">
        <f ca="true">+IF(OFFSET('Sanitation Data'!$F$30,0,10*ROW('Sanitation Data'!F187))="","",OFFSET('Sanitation Data'!$F$30,0,10*ROW('Sanitation Data'!F187)))</f>
        <v/>
      </c>
      <c r="CX193" s="281" t="str">
        <f ca="true">+IF(OFFSET('Sanitation Data'!$F$31,0,10*ROW('Sanitation Data'!F187))="","",OFFSET('Sanitation Data'!$F$31,0,10*ROW('Sanitation Data'!F187)))</f>
        <v/>
      </c>
      <c r="CY193" s="281" t="str">
        <f ca="true">+IF(OFFSET('Sanitation Data'!$F$32,0,10*ROW('Sanitation Data'!F187))="","",OFFSET('Sanitation Data'!$F$32,0,10*ROW('Sanitation Data'!F187)))</f>
        <v/>
      </c>
      <c r="CZ193" s="281" t="str">
        <f ca="true">+IF(OFFSET('Sanitation Data'!$G$28,0,10*ROW('Sanitation Data'!G187))="","",OFFSET('Sanitation Data'!$G$28,0,10*ROW('Sanitation Data'!G187)))</f>
        <v/>
      </c>
      <c r="DA193" s="281" t="str">
        <f ca="true">+IF(OFFSET('Sanitation Data'!$G$29,0,10*ROW('Sanitation Data'!G187))="","",OFFSET('Sanitation Data'!$G$29,0,10*ROW('Sanitation Data'!G187)))</f>
        <v/>
      </c>
      <c r="DB193" s="281" t="str">
        <f ca="true">+IF(OFFSET('Sanitation Data'!$G$30,0,10*ROW('Sanitation Data'!G187))="","",OFFSET('Sanitation Data'!$G$30,0,10*ROW('Sanitation Data'!G187)))</f>
        <v/>
      </c>
      <c r="DC193" s="281" t="str">
        <f ca="true">+IF(OFFSET('Sanitation Data'!$G$31,0,10*ROW('Sanitation Data'!G187))="","",OFFSET('Sanitation Data'!$G$31,0,10*ROW('Sanitation Data'!G187)))</f>
        <v/>
      </c>
      <c r="DD193" s="281" t="str">
        <f ca="true">+IF(OFFSET('Sanitation Data'!$G$32,0,10*ROW('Sanitation Data'!G187))="","",OFFSET('Sanitation Data'!$G$32,0,10*ROW('Sanitation Data'!G187)))</f>
        <v/>
      </c>
      <c r="DE193" s="281" t="str">
        <f ca="true">+IF(OFFSET('Sanitation Data'!$H$28,0,10*ROW('Sanitation Data'!H187))="","",OFFSET('Sanitation Data'!$H$28,0,10*ROW('Sanitation Data'!H187)))</f>
        <v/>
      </c>
      <c r="DF193" s="281" t="str">
        <f ca="true">+IF(OFFSET('Sanitation Data'!$H$29,0,10*ROW('Sanitation Data'!H187))="","",OFFSET('Sanitation Data'!$H$29,0,10*ROW('Sanitation Data'!H187)))</f>
        <v/>
      </c>
      <c r="DG193" s="281" t="str">
        <f ca="true">+IF(OFFSET('Sanitation Data'!$H$30,0,10*ROW('Sanitation Data'!H187))="","",OFFSET('Sanitation Data'!$H$30,0,10*ROW('Sanitation Data'!H187)))</f>
        <v/>
      </c>
      <c r="DH193" s="281" t="str">
        <f ca="true">+IF(OFFSET('Sanitation Data'!$H$31,0,10*ROW('Sanitation Data'!H187))="","",OFFSET('Sanitation Data'!$H$31,0,10*ROW('Sanitation Data'!H187)))</f>
        <v/>
      </c>
      <c r="DI193" s="281" t="str">
        <f ca="true">+IF(OFFSET('Sanitation Data'!$H$32,0,10*ROW('Sanitation Data'!H187))="","",OFFSET('Sanitation Data'!$H$32,0,10*ROW('Sanitation Data'!H187)))</f>
        <v/>
      </c>
      <c r="DJ193" s="281" t="str">
        <f ca="true">+IF(OFFSET('Sanitation Data'!$I$28,0,10*ROW('Sanitation Data'!I187))="","",OFFSET('Sanitation Data'!$I$28,0,10*ROW('Sanitation Data'!I187)))</f>
        <v/>
      </c>
      <c r="DK193" s="281" t="str">
        <f ca="true">+IF(OFFSET('Sanitation Data'!$I$29,0,10*ROW('Sanitation Data'!I187))="","",OFFSET('Sanitation Data'!$I$29,0,10*ROW('Sanitation Data'!I187)))</f>
        <v/>
      </c>
      <c r="DL193" s="281" t="str">
        <f ca="true">+IF(OFFSET('Sanitation Data'!$I$30,0,10*ROW('Sanitation Data'!I187))="","",OFFSET('Sanitation Data'!$I$30,0,10*ROW('Sanitation Data'!I187)))</f>
        <v/>
      </c>
      <c r="DM193" s="281" t="str">
        <f ca="true">+IF(OFFSET('Sanitation Data'!$I$31,0,10*ROW('Sanitation Data'!I187))="","",OFFSET('Sanitation Data'!$I$31,0,10*ROW('Sanitation Data'!I187)))</f>
        <v/>
      </c>
      <c r="DN193" s="281" t="str">
        <f ca="true">+IF(OFFSET('Sanitation Data'!$I$32,0,10*ROW('Sanitation Data'!I187))="","",OFFSET('Sanitation Data'!$I$32,0,10*ROW('Sanitation Data'!I187)))</f>
        <v/>
      </c>
      <c r="DO193" s="281" t="str">
        <f ca="true">+IF(OFFSET('Hygiene Data'!$D$11,0,10*ROW('Hygiene Data'!D187))="","",OFFSET('Hygiene Data'!$D$11,0,10*ROW('Hygiene Data'!D187)))</f>
        <v/>
      </c>
      <c r="DP193" s="281" t="str">
        <f ca="true">+IF(OFFSET('Hygiene Data'!$D$12,0,10*ROW('Hygiene Data'!D187))="","",OFFSET('Hygiene Data'!$D$12,0,10*ROW('Hygiene Data'!D187)))</f>
        <v/>
      </c>
      <c r="DQ193" s="281" t="str">
        <f ca="true">+IF(OFFSET('Hygiene Data'!$D$13,0,10*ROW('Hygiene Data'!D187))="","",OFFSET('Hygiene Data'!$D$13,0,10*ROW('Hygiene Data'!D187)))</f>
        <v/>
      </c>
      <c r="DR193" s="281" t="str">
        <f ca="true">+IF(OFFSET('Hygiene Data'!$E$11,0,10*ROW('Hygiene Data'!E187))="","",OFFSET('Hygiene Data'!$E$11,0,10*ROW('Hygiene Data'!E187)))</f>
        <v/>
      </c>
      <c r="DS193" s="281" t="str">
        <f ca="true">+IF(OFFSET('Hygiene Data'!$E$12,0,10*ROW('Hygiene Data'!E187))="","",OFFSET('Hygiene Data'!$E$12,0,10*ROW('Hygiene Data'!E187)))</f>
        <v/>
      </c>
      <c r="DT193" s="281" t="str">
        <f ca="true">+IF(OFFSET('Hygiene Data'!$E$13,0,10*ROW('Hygiene Data'!E187))="","",OFFSET('Hygiene Data'!$E$13,0,10*ROW('Hygiene Data'!E187)))</f>
        <v/>
      </c>
      <c r="DU193" s="281" t="str">
        <f ca="true">+IF(OFFSET('Hygiene Data'!$F$11,0,10*ROW('Hygiene Data'!F187))="","",OFFSET('Hygiene Data'!$F$11,0,10*ROW('Hygiene Data'!F187)))</f>
        <v/>
      </c>
      <c r="DV193" s="281" t="str">
        <f ca="true">+IF(OFFSET('Hygiene Data'!$F$12,0,10*ROW('Hygiene Data'!F187))="","",OFFSET('Hygiene Data'!$F$12,0,10*ROW('Hygiene Data'!F187)))</f>
        <v/>
      </c>
      <c r="DW193" s="281" t="str">
        <f ca="true">+IF(OFFSET('Hygiene Data'!$F$13,0,10*ROW('Hygiene Data'!F187))="","",OFFSET('Hygiene Data'!$F$13,0,10*ROW('Hygiene Data'!F187)))</f>
        <v/>
      </c>
      <c r="DX193" s="281" t="str">
        <f ca="true">+IF(OFFSET('Hygiene Data'!$G$11,0,10*ROW('Hygiene Data'!G187))="","",OFFSET('Hygiene Data'!$G$11,0,10*ROW('Hygiene Data'!G187)))</f>
        <v/>
      </c>
      <c r="DY193" s="281" t="str">
        <f ca="true">+IF(OFFSET('Hygiene Data'!$G$12,0,10*ROW('Hygiene Data'!G187))="","",OFFSET('Hygiene Data'!$G$12,0,10*ROW('Hygiene Data'!G187)))</f>
        <v/>
      </c>
      <c r="DZ193" s="281" t="str">
        <f ca="true">+IF(OFFSET('Hygiene Data'!$G$13,0,10*ROW('Hygiene Data'!G187))="","",OFFSET('Hygiene Data'!$G$13,0,10*ROW('Hygiene Data'!G187)))</f>
        <v/>
      </c>
      <c r="EA193" s="281" t="str">
        <f ca="true">+IF(OFFSET('Hygiene Data'!$H$11,0,10*ROW('Hygiene Data'!H187))="","",OFFSET('Hygiene Data'!$H$11,0,10*ROW('Hygiene Data'!H187)))</f>
        <v/>
      </c>
      <c r="EB193" s="281" t="str">
        <f ca="true">+IF(OFFSET('Hygiene Data'!$H$12,0,10*ROW('Hygiene Data'!H187))="","",OFFSET('Hygiene Data'!$H$12,0,10*ROW('Hygiene Data'!H187)))</f>
        <v/>
      </c>
      <c r="EC193" s="281" t="str">
        <f ca="true">+IF(OFFSET('Hygiene Data'!$H$13,0,10*ROW('Hygiene Data'!H187))="","",OFFSET('Hygiene Data'!$H$13,0,10*ROW('Hygiene Data'!H187)))</f>
        <v/>
      </c>
      <c r="ED193" s="281" t="str">
        <f ca="true">+IF(OFFSET('Hygiene Data'!$I$11,0,10*ROW('Hygiene Data'!I187))="","",OFFSET('Hygiene Data'!$I$11,0,10*ROW('Hygiene Data'!I187)))</f>
        <v/>
      </c>
      <c r="EE193" s="281" t="str">
        <f ca="true">+IF(OFFSET('Hygiene Data'!$I$12,0,10*ROW('Hygiene Data'!I187))="","",OFFSET('Hygiene Data'!$I$12,0,10*ROW('Hygiene Data'!I187)))</f>
        <v/>
      </c>
      <c r="EF193" s="281"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7"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1"/>
      <c r="BS194" s="281" t="str">
        <f ca="true">+IF(OFFSET('Water Data'!$D$27,0,10*ROW('Water Data'!D188))="","",OFFSET('Water Data'!$D$27,0,10*ROW('Water Data'!D188)))</f>
        <v/>
      </c>
      <c r="BT194" s="281" t="str">
        <f ca="true">+IF(OFFSET('Water Data'!$D$28,0,10*ROW('Water Data'!D188))="","",OFFSET('Water Data'!$D$28,0,10*ROW('Water Data'!D188)))</f>
        <v/>
      </c>
      <c r="BU194" s="281" t="str">
        <f ca="true">+IF(OFFSET('Water Data'!$D$29,0,10*ROW('Water Data'!D188))="","",OFFSET('Water Data'!$D$29,0,10*ROW('Water Data'!D188)))</f>
        <v/>
      </c>
      <c r="BV194" s="281" t="str">
        <f ca="true">+IF(OFFSET('Water Data'!$E$27,0,10*ROW('Water Data'!E188))="","",OFFSET('Water Data'!$E$27,0,10*ROW('Water Data'!E188)))</f>
        <v/>
      </c>
      <c r="BW194" s="281" t="str">
        <f ca="true">+IF(OFFSET('Water Data'!$E$28,0,10*ROW('Water Data'!E188))="","",OFFSET('Water Data'!$E$28,0,10*ROW('Water Data'!E188)))</f>
        <v/>
      </c>
      <c r="BX194" s="281" t="str">
        <f ca="true">+IF(OFFSET('Water Data'!$E$29,0,10*ROW('Water Data'!E188))="","",OFFSET('Water Data'!$E$29,0,10*ROW('Water Data'!E188)))</f>
        <v/>
      </c>
      <c r="BY194" s="281" t="str">
        <f ca="true">+IF(OFFSET('Water Data'!$F$27,0,10*ROW('Water Data'!F188))="","",OFFSET('Water Data'!$F$27,0,10*ROW('Water Data'!F188)))</f>
        <v/>
      </c>
      <c r="BZ194" s="281" t="str">
        <f ca="true">+IF(OFFSET('Water Data'!$F$28,0,10*ROW('Water Data'!F188))="","",OFFSET('Water Data'!$F$28,0,10*ROW('Water Data'!F188)))</f>
        <v/>
      </c>
      <c r="CA194" s="281" t="str">
        <f ca="true">+IF(OFFSET('Water Data'!$F$29,0,10*ROW('Water Data'!F188))="","",OFFSET('Water Data'!$F$29,0,10*ROW('Water Data'!F188)))</f>
        <v/>
      </c>
      <c r="CB194" s="281" t="str">
        <f ca="true">+IF(OFFSET('Water Data'!$G$27,0,10*ROW('Water Data'!G188))="","",OFFSET('Water Data'!$G$27,0,10*ROW('Water Data'!G188)))</f>
        <v/>
      </c>
      <c r="CC194" s="281" t="str">
        <f ca="true">+IF(OFFSET('Water Data'!$G$28,0,10*ROW('Water Data'!G188))="","",OFFSET('Water Data'!$G$28,0,10*ROW('Water Data'!G188)))</f>
        <v/>
      </c>
      <c r="CD194" s="281" t="str">
        <f ca="true">+IF(OFFSET('Water Data'!$G$29,0,10*ROW('Water Data'!G188))="","",OFFSET('Water Data'!$G$29,0,10*ROW('Water Data'!G188)))</f>
        <v/>
      </c>
      <c r="CE194" s="281" t="str">
        <f ca="true">+IF(OFFSET('Water Data'!$H$27,0,10*ROW('Water Data'!H188))="","",OFFSET('Water Data'!$H$27,0,10*ROW('Water Data'!H188)))</f>
        <v/>
      </c>
      <c r="CF194" s="281" t="str">
        <f ca="true">+IF(OFFSET('Water Data'!$H$28,0,10*ROW('Water Data'!H188))="","",OFFSET('Water Data'!$H$28,0,10*ROW('Water Data'!H188)))</f>
        <v/>
      </c>
      <c r="CG194" s="281" t="str">
        <f ca="true">+IF(OFFSET('Water Data'!$H$29,0,10*ROW('Water Data'!H188))="","",OFFSET('Water Data'!$H$29,0,10*ROW('Water Data'!H188)))</f>
        <v/>
      </c>
      <c r="CH194" s="281" t="str">
        <f ca="true">+IF(OFFSET('Water Data'!$I$27,0,10*ROW('Water Data'!I188))="","",OFFSET('Water Data'!$I$27,0,10*ROW('Water Data'!I188)))</f>
        <v/>
      </c>
      <c r="CI194" s="281" t="str">
        <f ca="true">+IF(OFFSET('Water Data'!$I$28,0,10*ROW('Water Data'!I188))="","",OFFSET('Water Data'!$I$28,0,10*ROW('Water Data'!I188)))</f>
        <v/>
      </c>
      <c r="CJ194" s="281" t="str">
        <f ca="true">+IF(OFFSET('Water Data'!$I$29,0,10*ROW('Water Data'!I188))="","",OFFSET('Water Data'!$I$29,0,10*ROW('Water Data'!I188)))</f>
        <v/>
      </c>
      <c r="CK194" s="281" t="str">
        <f ca="true">+IF(OFFSET('Sanitation Data'!$D$28,0,10*ROW('Sanitation Data'!D188))="","",OFFSET('Sanitation Data'!$D$28,0,10*ROW('Sanitation Data'!D188)))</f>
        <v/>
      </c>
      <c r="CL194" s="281" t="str">
        <f ca="true">+IF(OFFSET('Sanitation Data'!$D$29,0,10*ROW('Sanitation Data'!D188))="","",OFFSET('Sanitation Data'!$D$29,0,10*ROW('Sanitation Data'!D188)))</f>
        <v/>
      </c>
      <c r="CM194" s="281" t="str">
        <f ca="true">+IF(OFFSET('Sanitation Data'!$D$30,0,10*ROW('Sanitation Data'!D188))="","",OFFSET('Sanitation Data'!$D$30,0,10*ROW('Sanitation Data'!D188)))</f>
        <v/>
      </c>
      <c r="CN194" s="281" t="str">
        <f ca="true">+IF(OFFSET('Sanitation Data'!$D$31,0,10*ROW('Sanitation Data'!D188))="","",OFFSET('Sanitation Data'!$D$31,0,10*ROW('Sanitation Data'!D188)))</f>
        <v/>
      </c>
      <c r="CO194" s="281" t="str">
        <f ca="true">+IF(OFFSET('Sanitation Data'!$D$32,0,10*ROW('Sanitation Data'!D188))="","",OFFSET('Sanitation Data'!$D$32,0,10*ROW('Sanitation Data'!D188)))</f>
        <v/>
      </c>
      <c r="CP194" s="281" t="str">
        <f ca="true">+IF(OFFSET('Sanitation Data'!$E$28,0,10*ROW('Sanitation Data'!E188))="","",OFFSET('Sanitation Data'!$E$28,0,10*ROW('Sanitation Data'!E188)))</f>
        <v/>
      </c>
      <c r="CQ194" s="281" t="str">
        <f ca="true">+IF(OFFSET('Sanitation Data'!$E$29,0,10*ROW('Sanitation Data'!E188))="","",OFFSET('Sanitation Data'!$E$29,0,10*ROW('Sanitation Data'!E188)))</f>
        <v/>
      </c>
      <c r="CR194" s="281" t="str">
        <f ca="true">+IF(OFFSET('Sanitation Data'!$E$30,0,10*ROW('Sanitation Data'!E188))="","",OFFSET('Sanitation Data'!$E$30,0,10*ROW('Sanitation Data'!E188)))</f>
        <v/>
      </c>
      <c r="CS194" s="281" t="str">
        <f ca="true">+IF(OFFSET('Sanitation Data'!$E$31,0,10*ROW('Sanitation Data'!E188))="","",OFFSET('Sanitation Data'!$E$31,0,10*ROW('Sanitation Data'!E188)))</f>
        <v/>
      </c>
      <c r="CT194" s="281" t="str">
        <f ca="true">+IF(OFFSET('Sanitation Data'!$E$32,0,10*ROW('Sanitation Data'!E188))="","",OFFSET('Sanitation Data'!$E$32,0,10*ROW('Sanitation Data'!E188)))</f>
        <v/>
      </c>
      <c r="CU194" s="281" t="str">
        <f ca="true">+IF(OFFSET('Sanitation Data'!$F$28,0,10*ROW('Sanitation Data'!F188))="","",OFFSET('Sanitation Data'!$F$28,0,10*ROW('Sanitation Data'!F188)))</f>
        <v/>
      </c>
      <c r="CV194" s="281" t="str">
        <f ca="true">+IF(OFFSET('Sanitation Data'!$F$29,0,10*ROW('Sanitation Data'!F188))="","",OFFSET('Sanitation Data'!$F$29,0,10*ROW('Sanitation Data'!F188)))</f>
        <v/>
      </c>
      <c r="CW194" s="281" t="str">
        <f ca="true">+IF(OFFSET('Sanitation Data'!$F$30,0,10*ROW('Sanitation Data'!F188))="","",OFFSET('Sanitation Data'!$F$30,0,10*ROW('Sanitation Data'!F188)))</f>
        <v/>
      </c>
      <c r="CX194" s="281" t="str">
        <f ca="true">+IF(OFFSET('Sanitation Data'!$F$31,0,10*ROW('Sanitation Data'!F188))="","",OFFSET('Sanitation Data'!$F$31,0,10*ROW('Sanitation Data'!F188)))</f>
        <v/>
      </c>
      <c r="CY194" s="281" t="str">
        <f ca="true">+IF(OFFSET('Sanitation Data'!$F$32,0,10*ROW('Sanitation Data'!F188))="","",OFFSET('Sanitation Data'!$F$32,0,10*ROW('Sanitation Data'!F188)))</f>
        <v/>
      </c>
      <c r="CZ194" s="281" t="str">
        <f ca="true">+IF(OFFSET('Sanitation Data'!$G$28,0,10*ROW('Sanitation Data'!G188))="","",OFFSET('Sanitation Data'!$G$28,0,10*ROW('Sanitation Data'!G188)))</f>
        <v/>
      </c>
      <c r="DA194" s="281" t="str">
        <f ca="true">+IF(OFFSET('Sanitation Data'!$G$29,0,10*ROW('Sanitation Data'!G188))="","",OFFSET('Sanitation Data'!$G$29,0,10*ROW('Sanitation Data'!G188)))</f>
        <v/>
      </c>
      <c r="DB194" s="281" t="str">
        <f ca="true">+IF(OFFSET('Sanitation Data'!$G$30,0,10*ROW('Sanitation Data'!G188))="","",OFFSET('Sanitation Data'!$G$30,0,10*ROW('Sanitation Data'!G188)))</f>
        <v/>
      </c>
      <c r="DC194" s="281" t="str">
        <f ca="true">+IF(OFFSET('Sanitation Data'!$G$31,0,10*ROW('Sanitation Data'!G188))="","",OFFSET('Sanitation Data'!$G$31,0,10*ROW('Sanitation Data'!G188)))</f>
        <v/>
      </c>
      <c r="DD194" s="281" t="str">
        <f ca="true">+IF(OFFSET('Sanitation Data'!$G$32,0,10*ROW('Sanitation Data'!G188))="","",OFFSET('Sanitation Data'!$G$32,0,10*ROW('Sanitation Data'!G188)))</f>
        <v/>
      </c>
      <c r="DE194" s="281" t="str">
        <f ca="true">+IF(OFFSET('Sanitation Data'!$H$28,0,10*ROW('Sanitation Data'!H188))="","",OFFSET('Sanitation Data'!$H$28,0,10*ROW('Sanitation Data'!H188)))</f>
        <v/>
      </c>
      <c r="DF194" s="281" t="str">
        <f ca="true">+IF(OFFSET('Sanitation Data'!$H$29,0,10*ROW('Sanitation Data'!H188))="","",OFFSET('Sanitation Data'!$H$29,0,10*ROW('Sanitation Data'!H188)))</f>
        <v/>
      </c>
      <c r="DG194" s="281" t="str">
        <f ca="true">+IF(OFFSET('Sanitation Data'!$H$30,0,10*ROW('Sanitation Data'!H188))="","",OFFSET('Sanitation Data'!$H$30,0,10*ROW('Sanitation Data'!H188)))</f>
        <v/>
      </c>
      <c r="DH194" s="281" t="str">
        <f ca="true">+IF(OFFSET('Sanitation Data'!$H$31,0,10*ROW('Sanitation Data'!H188))="","",OFFSET('Sanitation Data'!$H$31,0,10*ROW('Sanitation Data'!H188)))</f>
        <v/>
      </c>
      <c r="DI194" s="281" t="str">
        <f ca="true">+IF(OFFSET('Sanitation Data'!$H$32,0,10*ROW('Sanitation Data'!H188))="","",OFFSET('Sanitation Data'!$H$32,0,10*ROW('Sanitation Data'!H188)))</f>
        <v/>
      </c>
      <c r="DJ194" s="281" t="str">
        <f ca="true">+IF(OFFSET('Sanitation Data'!$I$28,0,10*ROW('Sanitation Data'!I188))="","",OFFSET('Sanitation Data'!$I$28,0,10*ROW('Sanitation Data'!I188)))</f>
        <v/>
      </c>
      <c r="DK194" s="281" t="str">
        <f ca="true">+IF(OFFSET('Sanitation Data'!$I$29,0,10*ROW('Sanitation Data'!I188))="","",OFFSET('Sanitation Data'!$I$29,0,10*ROW('Sanitation Data'!I188)))</f>
        <v/>
      </c>
      <c r="DL194" s="281" t="str">
        <f ca="true">+IF(OFFSET('Sanitation Data'!$I$30,0,10*ROW('Sanitation Data'!I188))="","",OFFSET('Sanitation Data'!$I$30,0,10*ROW('Sanitation Data'!I188)))</f>
        <v/>
      </c>
      <c r="DM194" s="281" t="str">
        <f ca="true">+IF(OFFSET('Sanitation Data'!$I$31,0,10*ROW('Sanitation Data'!I188))="","",OFFSET('Sanitation Data'!$I$31,0,10*ROW('Sanitation Data'!I188)))</f>
        <v/>
      </c>
      <c r="DN194" s="281" t="str">
        <f ca="true">+IF(OFFSET('Sanitation Data'!$I$32,0,10*ROW('Sanitation Data'!I188))="","",OFFSET('Sanitation Data'!$I$32,0,10*ROW('Sanitation Data'!I188)))</f>
        <v/>
      </c>
      <c r="DO194" s="281" t="str">
        <f ca="true">+IF(OFFSET('Hygiene Data'!$D$11,0,10*ROW('Hygiene Data'!D188))="","",OFFSET('Hygiene Data'!$D$11,0,10*ROW('Hygiene Data'!D188)))</f>
        <v/>
      </c>
      <c r="DP194" s="281" t="str">
        <f ca="true">+IF(OFFSET('Hygiene Data'!$D$12,0,10*ROW('Hygiene Data'!D188))="","",OFFSET('Hygiene Data'!$D$12,0,10*ROW('Hygiene Data'!D188)))</f>
        <v/>
      </c>
      <c r="DQ194" s="281" t="str">
        <f ca="true">+IF(OFFSET('Hygiene Data'!$D$13,0,10*ROW('Hygiene Data'!D188))="","",OFFSET('Hygiene Data'!$D$13,0,10*ROW('Hygiene Data'!D188)))</f>
        <v/>
      </c>
      <c r="DR194" s="281" t="str">
        <f ca="true">+IF(OFFSET('Hygiene Data'!$E$11,0,10*ROW('Hygiene Data'!E188))="","",OFFSET('Hygiene Data'!$E$11,0,10*ROW('Hygiene Data'!E188)))</f>
        <v/>
      </c>
      <c r="DS194" s="281" t="str">
        <f ca="true">+IF(OFFSET('Hygiene Data'!$E$12,0,10*ROW('Hygiene Data'!E188))="","",OFFSET('Hygiene Data'!$E$12,0,10*ROW('Hygiene Data'!E188)))</f>
        <v/>
      </c>
      <c r="DT194" s="281" t="str">
        <f ca="true">+IF(OFFSET('Hygiene Data'!$E$13,0,10*ROW('Hygiene Data'!E188))="","",OFFSET('Hygiene Data'!$E$13,0,10*ROW('Hygiene Data'!E188)))</f>
        <v/>
      </c>
      <c r="DU194" s="281" t="str">
        <f ca="true">+IF(OFFSET('Hygiene Data'!$F$11,0,10*ROW('Hygiene Data'!F188))="","",OFFSET('Hygiene Data'!$F$11,0,10*ROW('Hygiene Data'!F188)))</f>
        <v/>
      </c>
      <c r="DV194" s="281" t="str">
        <f ca="true">+IF(OFFSET('Hygiene Data'!$F$12,0,10*ROW('Hygiene Data'!F188))="","",OFFSET('Hygiene Data'!$F$12,0,10*ROW('Hygiene Data'!F188)))</f>
        <v/>
      </c>
      <c r="DW194" s="281" t="str">
        <f ca="true">+IF(OFFSET('Hygiene Data'!$F$13,0,10*ROW('Hygiene Data'!F188))="","",OFFSET('Hygiene Data'!$F$13,0,10*ROW('Hygiene Data'!F188)))</f>
        <v/>
      </c>
      <c r="DX194" s="281" t="str">
        <f ca="true">+IF(OFFSET('Hygiene Data'!$G$11,0,10*ROW('Hygiene Data'!G188))="","",OFFSET('Hygiene Data'!$G$11,0,10*ROW('Hygiene Data'!G188)))</f>
        <v/>
      </c>
      <c r="DY194" s="281" t="str">
        <f ca="true">+IF(OFFSET('Hygiene Data'!$G$12,0,10*ROW('Hygiene Data'!G188))="","",OFFSET('Hygiene Data'!$G$12,0,10*ROW('Hygiene Data'!G188)))</f>
        <v/>
      </c>
      <c r="DZ194" s="281" t="str">
        <f ca="true">+IF(OFFSET('Hygiene Data'!$G$13,0,10*ROW('Hygiene Data'!G188))="","",OFFSET('Hygiene Data'!$G$13,0,10*ROW('Hygiene Data'!G188)))</f>
        <v/>
      </c>
      <c r="EA194" s="281" t="str">
        <f ca="true">+IF(OFFSET('Hygiene Data'!$H$11,0,10*ROW('Hygiene Data'!H188))="","",OFFSET('Hygiene Data'!$H$11,0,10*ROW('Hygiene Data'!H188)))</f>
        <v/>
      </c>
      <c r="EB194" s="281" t="str">
        <f ca="true">+IF(OFFSET('Hygiene Data'!$H$12,0,10*ROW('Hygiene Data'!H188))="","",OFFSET('Hygiene Data'!$H$12,0,10*ROW('Hygiene Data'!H188)))</f>
        <v/>
      </c>
      <c r="EC194" s="281" t="str">
        <f ca="true">+IF(OFFSET('Hygiene Data'!$H$13,0,10*ROW('Hygiene Data'!H188))="","",OFFSET('Hygiene Data'!$H$13,0,10*ROW('Hygiene Data'!H188)))</f>
        <v/>
      </c>
      <c r="ED194" s="281" t="str">
        <f ca="true">+IF(OFFSET('Hygiene Data'!$I$11,0,10*ROW('Hygiene Data'!I188))="","",OFFSET('Hygiene Data'!$I$11,0,10*ROW('Hygiene Data'!I188)))</f>
        <v/>
      </c>
      <c r="EE194" s="281" t="str">
        <f ca="true">+IF(OFFSET('Hygiene Data'!$I$12,0,10*ROW('Hygiene Data'!I188))="","",OFFSET('Hygiene Data'!$I$12,0,10*ROW('Hygiene Data'!I188)))</f>
        <v/>
      </c>
      <c r="EF194" s="281"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7"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1"/>
      <c r="BS195" s="281" t="str">
        <f ca="true">+IF(OFFSET('Water Data'!$D$27,0,10*ROW('Water Data'!D189))="","",OFFSET('Water Data'!$D$27,0,10*ROW('Water Data'!D189)))</f>
        <v/>
      </c>
      <c r="BT195" s="281" t="str">
        <f ca="true">+IF(OFFSET('Water Data'!$D$28,0,10*ROW('Water Data'!D189))="","",OFFSET('Water Data'!$D$28,0,10*ROW('Water Data'!D189)))</f>
        <v/>
      </c>
      <c r="BU195" s="281" t="str">
        <f ca="true">+IF(OFFSET('Water Data'!$D$29,0,10*ROW('Water Data'!D189))="","",OFFSET('Water Data'!$D$29,0,10*ROW('Water Data'!D189)))</f>
        <v/>
      </c>
      <c r="BV195" s="281" t="str">
        <f ca="true">+IF(OFFSET('Water Data'!$E$27,0,10*ROW('Water Data'!E189))="","",OFFSET('Water Data'!$E$27,0,10*ROW('Water Data'!E189)))</f>
        <v/>
      </c>
      <c r="BW195" s="281" t="str">
        <f ca="true">+IF(OFFSET('Water Data'!$E$28,0,10*ROW('Water Data'!E189))="","",OFFSET('Water Data'!$E$28,0,10*ROW('Water Data'!E189)))</f>
        <v/>
      </c>
      <c r="BX195" s="281" t="str">
        <f ca="true">+IF(OFFSET('Water Data'!$E$29,0,10*ROW('Water Data'!E189))="","",OFFSET('Water Data'!$E$29,0,10*ROW('Water Data'!E189)))</f>
        <v/>
      </c>
      <c r="BY195" s="281" t="str">
        <f ca="true">+IF(OFFSET('Water Data'!$F$27,0,10*ROW('Water Data'!F189))="","",OFFSET('Water Data'!$F$27,0,10*ROW('Water Data'!F189)))</f>
        <v/>
      </c>
      <c r="BZ195" s="281" t="str">
        <f ca="true">+IF(OFFSET('Water Data'!$F$28,0,10*ROW('Water Data'!F189))="","",OFFSET('Water Data'!$F$28,0,10*ROW('Water Data'!F189)))</f>
        <v/>
      </c>
      <c r="CA195" s="281" t="str">
        <f ca="true">+IF(OFFSET('Water Data'!$F$29,0,10*ROW('Water Data'!F189))="","",OFFSET('Water Data'!$F$29,0,10*ROW('Water Data'!F189)))</f>
        <v/>
      </c>
      <c r="CB195" s="281" t="str">
        <f ca="true">+IF(OFFSET('Water Data'!$G$27,0,10*ROW('Water Data'!G189))="","",OFFSET('Water Data'!$G$27,0,10*ROW('Water Data'!G189)))</f>
        <v/>
      </c>
      <c r="CC195" s="281" t="str">
        <f ca="true">+IF(OFFSET('Water Data'!$G$28,0,10*ROW('Water Data'!G189))="","",OFFSET('Water Data'!$G$28,0,10*ROW('Water Data'!G189)))</f>
        <v/>
      </c>
      <c r="CD195" s="281" t="str">
        <f ca="true">+IF(OFFSET('Water Data'!$G$29,0,10*ROW('Water Data'!G189))="","",OFFSET('Water Data'!$G$29,0,10*ROW('Water Data'!G189)))</f>
        <v/>
      </c>
      <c r="CE195" s="281" t="str">
        <f ca="true">+IF(OFFSET('Water Data'!$H$27,0,10*ROW('Water Data'!H189))="","",OFFSET('Water Data'!$H$27,0,10*ROW('Water Data'!H189)))</f>
        <v/>
      </c>
      <c r="CF195" s="281" t="str">
        <f ca="true">+IF(OFFSET('Water Data'!$H$28,0,10*ROW('Water Data'!H189))="","",OFFSET('Water Data'!$H$28,0,10*ROW('Water Data'!H189)))</f>
        <v/>
      </c>
      <c r="CG195" s="281" t="str">
        <f ca="true">+IF(OFFSET('Water Data'!$H$29,0,10*ROW('Water Data'!H189))="","",OFFSET('Water Data'!$H$29,0,10*ROW('Water Data'!H189)))</f>
        <v/>
      </c>
      <c r="CH195" s="281" t="str">
        <f ca="true">+IF(OFFSET('Water Data'!$I$27,0,10*ROW('Water Data'!I189))="","",OFFSET('Water Data'!$I$27,0,10*ROW('Water Data'!I189)))</f>
        <v/>
      </c>
      <c r="CI195" s="281" t="str">
        <f ca="true">+IF(OFFSET('Water Data'!$I$28,0,10*ROW('Water Data'!I189))="","",OFFSET('Water Data'!$I$28,0,10*ROW('Water Data'!I189)))</f>
        <v/>
      </c>
      <c r="CJ195" s="281" t="str">
        <f ca="true">+IF(OFFSET('Water Data'!$I$29,0,10*ROW('Water Data'!I189))="","",OFFSET('Water Data'!$I$29,0,10*ROW('Water Data'!I189)))</f>
        <v/>
      </c>
      <c r="CK195" s="281" t="str">
        <f ca="true">+IF(OFFSET('Sanitation Data'!$D$28,0,10*ROW('Sanitation Data'!D189))="","",OFFSET('Sanitation Data'!$D$28,0,10*ROW('Sanitation Data'!D189)))</f>
        <v/>
      </c>
      <c r="CL195" s="281" t="str">
        <f ca="true">+IF(OFFSET('Sanitation Data'!$D$29,0,10*ROW('Sanitation Data'!D189))="","",OFFSET('Sanitation Data'!$D$29,0,10*ROW('Sanitation Data'!D189)))</f>
        <v/>
      </c>
      <c r="CM195" s="281" t="str">
        <f ca="true">+IF(OFFSET('Sanitation Data'!$D$30,0,10*ROW('Sanitation Data'!D189))="","",OFFSET('Sanitation Data'!$D$30,0,10*ROW('Sanitation Data'!D189)))</f>
        <v/>
      </c>
      <c r="CN195" s="281" t="str">
        <f ca="true">+IF(OFFSET('Sanitation Data'!$D$31,0,10*ROW('Sanitation Data'!D189))="","",OFFSET('Sanitation Data'!$D$31,0,10*ROW('Sanitation Data'!D189)))</f>
        <v/>
      </c>
      <c r="CO195" s="281" t="str">
        <f ca="true">+IF(OFFSET('Sanitation Data'!$D$32,0,10*ROW('Sanitation Data'!D189))="","",OFFSET('Sanitation Data'!$D$32,0,10*ROW('Sanitation Data'!D189)))</f>
        <v/>
      </c>
      <c r="CP195" s="281" t="str">
        <f ca="true">+IF(OFFSET('Sanitation Data'!$E$28,0,10*ROW('Sanitation Data'!E189))="","",OFFSET('Sanitation Data'!$E$28,0,10*ROW('Sanitation Data'!E189)))</f>
        <v/>
      </c>
      <c r="CQ195" s="281" t="str">
        <f ca="true">+IF(OFFSET('Sanitation Data'!$E$29,0,10*ROW('Sanitation Data'!E189))="","",OFFSET('Sanitation Data'!$E$29,0,10*ROW('Sanitation Data'!E189)))</f>
        <v/>
      </c>
      <c r="CR195" s="281" t="str">
        <f ca="true">+IF(OFFSET('Sanitation Data'!$E$30,0,10*ROW('Sanitation Data'!E189))="","",OFFSET('Sanitation Data'!$E$30,0,10*ROW('Sanitation Data'!E189)))</f>
        <v/>
      </c>
      <c r="CS195" s="281" t="str">
        <f ca="true">+IF(OFFSET('Sanitation Data'!$E$31,0,10*ROW('Sanitation Data'!E189))="","",OFFSET('Sanitation Data'!$E$31,0,10*ROW('Sanitation Data'!E189)))</f>
        <v/>
      </c>
      <c r="CT195" s="281" t="str">
        <f ca="true">+IF(OFFSET('Sanitation Data'!$E$32,0,10*ROW('Sanitation Data'!E189))="","",OFFSET('Sanitation Data'!$E$32,0,10*ROW('Sanitation Data'!E189)))</f>
        <v/>
      </c>
      <c r="CU195" s="281" t="str">
        <f ca="true">+IF(OFFSET('Sanitation Data'!$F$28,0,10*ROW('Sanitation Data'!F189))="","",OFFSET('Sanitation Data'!$F$28,0,10*ROW('Sanitation Data'!F189)))</f>
        <v/>
      </c>
      <c r="CV195" s="281" t="str">
        <f ca="true">+IF(OFFSET('Sanitation Data'!$F$29,0,10*ROW('Sanitation Data'!F189))="","",OFFSET('Sanitation Data'!$F$29,0,10*ROW('Sanitation Data'!F189)))</f>
        <v/>
      </c>
      <c r="CW195" s="281" t="str">
        <f ca="true">+IF(OFFSET('Sanitation Data'!$F$30,0,10*ROW('Sanitation Data'!F189))="","",OFFSET('Sanitation Data'!$F$30,0,10*ROW('Sanitation Data'!F189)))</f>
        <v/>
      </c>
      <c r="CX195" s="281" t="str">
        <f ca="true">+IF(OFFSET('Sanitation Data'!$F$31,0,10*ROW('Sanitation Data'!F189))="","",OFFSET('Sanitation Data'!$F$31,0,10*ROW('Sanitation Data'!F189)))</f>
        <v/>
      </c>
      <c r="CY195" s="281" t="str">
        <f ca="true">+IF(OFFSET('Sanitation Data'!$F$32,0,10*ROW('Sanitation Data'!F189))="","",OFFSET('Sanitation Data'!$F$32,0,10*ROW('Sanitation Data'!F189)))</f>
        <v/>
      </c>
      <c r="CZ195" s="281" t="str">
        <f ca="true">+IF(OFFSET('Sanitation Data'!$G$28,0,10*ROW('Sanitation Data'!G189))="","",OFFSET('Sanitation Data'!$G$28,0,10*ROW('Sanitation Data'!G189)))</f>
        <v/>
      </c>
      <c r="DA195" s="281" t="str">
        <f ca="true">+IF(OFFSET('Sanitation Data'!$G$29,0,10*ROW('Sanitation Data'!G189))="","",OFFSET('Sanitation Data'!$G$29,0,10*ROW('Sanitation Data'!G189)))</f>
        <v/>
      </c>
      <c r="DB195" s="281" t="str">
        <f ca="true">+IF(OFFSET('Sanitation Data'!$G$30,0,10*ROW('Sanitation Data'!G189))="","",OFFSET('Sanitation Data'!$G$30,0,10*ROW('Sanitation Data'!G189)))</f>
        <v/>
      </c>
      <c r="DC195" s="281" t="str">
        <f ca="true">+IF(OFFSET('Sanitation Data'!$G$31,0,10*ROW('Sanitation Data'!G189))="","",OFFSET('Sanitation Data'!$G$31,0,10*ROW('Sanitation Data'!G189)))</f>
        <v/>
      </c>
      <c r="DD195" s="281" t="str">
        <f ca="true">+IF(OFFSET('Sanitation Data'!$G$32,0,10*ROW('Sanitation Data'!G189))="","",OFFSET('Sanitation Data'!$G$32,0,10*ROW('Sanitation Data'!G189)))</f>
        <v/>
      </c>
      <c r="DE195" s="281" t="str">
        <f ca="true">+IF(OFFSET('Sanitation Data'!$H$28,0,10*ROW('Sanitation Data'!H189))="","",OFFSET('Sanitation Data'!$H$28,0,10*ROW('Sanitation Data'!H189)))</f>
        <v/>
      </c>
      <c r="DF195" s="281" t="str">
        <f ca="true">+IF(OFFSET('Sanitation Data'!$H$29,0,10*ROW('Sanitation Data'!H189))="","",OFFSET('Sanitation Data'!$H$29,0,10*ROW('Sanitation Data'!H189)))</f>
        <v/>
      </c>
      <c r="DG195" s="281" t="str">
        <f ca="true">+IF(OFFSET('Sanitation Data'!$H$30,0,10*ROW('Sanitation Data'!H189))="","",OFFSET('Sanitation Data'!$H$30,0,10*ROW('Sanitation Data'!H189)))</f>
        <v/>
      </c>
      <c r="DH195" s="281" t="str">
        <f ca="true">+IF(OFFSET('Sanitation Data'!$H$31,0,10*ROW('Sanitation Data'!H189))="","",OFFSET('Sanitation Data'!$H$31,0,10*ROW('Sanitation Data'!H189)))</f>
        <v/>
      </c>
      <c r="DI195" s="281" t="str">
        <f ca="true">+IF(OFFSET('Sanitation Data'!$H$32,0,10*ROW('Sanitation Data'!H189))="","",OFFSET('Sanitation Data'!$H$32,0,10*ROW('Sanitation Data'!H189)))</f>
        <v/>
      </c>
      <c r="DJ195" s="281" t="str">
        <f ca="true">+IF(OFFSET('Sanitation Data'!$I$28,0,10*ROW('Sanitation Data'!I189))="","",OFFSET('Sanitation Data'!$I$28,0,10*ROW('Sanitation Data'!I189)))</f>
        <v/>
      </c>
      <c r="DK195" s="281" t="str">
        <f ca="true">+IF(OFFSET('Sanitation Data'!$I$29,0,10*ROW('Sanitation Data'!I189))="","",OFFSET('Sanitation Data'!$I$29,0,10*ROW('Sanitation Data'!I189)))</f>
        <v/>
      </c>
      <c r="DL195" s="281" t="str">
        <f ca="true">+IF(OFFSET('Sanitation Data'!$I$30,0,10*ROW('Sanitation Data'!I189))="","",OFFSET('Sanitation Data'!$I$30,0,10*ROW('Sanitation Data'!I189)))</f>
        <v/>
      </c>
      <c r="DM195" s="281" t="str">
        <f ca="true">+IF(OFFSET('Sanitation Data'!$I$31,0,10*ROW('Sanitation Data'!I189))="","",OFFSET('Sanitation Data'!$I$31,0,10*ROW('Sanitation Data'!I189)))</f>
        <v/>
      </c>
      <c r="DN195" s="281" t="str">
        <f ca="true">+IF(OFFSET('Sanitation Data'!$I$32,0,10*ROW('Sanitation Data'!I189))="","",OFFSET('Sanitation Data'!$I$32,0,10*ROW('Sanitation Data'!I189)))</f>
        <v/>
      </c>
      <c r="DO195" s="281" t="str">
        <f ca="true">+IF(OFFSET('Hygiene Data'!$D$11,0,10*ROW('Hygiene Data'!D189))="","",OFFSET('Hygiene Data'!$D$11,0,10*ROW('Hygiene Data'!D189)))</f>
        <v/>
      </c>
      <c r="DP195" s="281" t="str">
        <f ca="true">+IF(OFFSET('Hygiene Data'!$D$12,0,10*ROW('Hygiene Data'!D189))="","",OFFSET('Hygiene Data'!$D$12,0,10*ROW('Hygiene Data'!D189)))</f>
        <v/>
      </c>
      <c r="DQ195" s="281" t="str">
        <f ca="true">+IF(OFFSET('Hygiene Data'!$D$13,0,10*ROW('Hygiene Data'!D189))="","",OFFSET('Hygiene Data'!$D$13,0,10*ROW('Hygiene Data'!D189)))</f>
        <v/>
      </c>
      <c r="DR195" s="281" t="str">
        <f ca="true">+IF(OFFSET('Hygiene Data'!$E$11,0,10*ROW('Hygiene Data'!E189))="","",OFFSET('Hygiene Data'!$E$11,0,10*ROW('Hygiene Data'!E189)))</f>
        <v/>
      </c>
      <c r="DS195" s="281" t="str">
        <f ca="true">+IF(OFFSET('Hygiene Data'!$E$12,0,10*ROW('Hygiene Data'!E189))="","",OFFSET('Hygiene Data'!$E$12,0,10*ROW('Hygiene Data'!E189)))</f>
        <v/>
      </c>
      <c r="DT195" s="281" t="str">
        <f ca="true">+IF(OFFSET('Hygiene Data'!$E$13,0,10*ROW('Hygiene Data'!E189))="","",OFFSET('Hygiene Data'!$E$13,0,10*ROW('Hygiene Data'!E189)))</f>
        <v/>
      </c>
      <c r="DU195" s="281" t="str">
        <f ca="true">+IF(OFFSET('Hygiene Data'!$F$11,0,10*ROW('Hygiene Data'!F189))="","",OFFSET('Hygiene Data'!$F$11,0,10*ROW('Hygiene Data'!F189)))</f>
        <v/>
      </c>
      <c r="DV195" s="281" t="str">
        <f ca="true">+IF(OFFSET('Hygiene Data'!$F$12,0,10*ROW('Hygiene Data'!F189))="","",OFFSET('Hygiene Data'!$F$12,0,10*ROW('Hygiene Data'!F189)))</f>
        <v/>
      </c>
      <c r="DW195" s="281" t="str">
        <f ca="true">+IF(OFFSET('Hygiene Data'!$F$13,0,10*ROW('Hygiene Data'!F189))="","",OFFSET('Hygiene Data'!$F$13,0,10*ROW('Hygiene Data'!F189)))</f>
        <v/>
      </c>
      <c r="DX195" s="281" t="str">
        <f ca="true">+IF(OFFSET('Hygiene Data'!$G$11,0,10*ROW('Hygiene Data'!G189))="","",OFFSET('Hygiene Data'!$G$11,0,10*ROW('Hygiene Data'!G189)))</f>
        <v/>
      </c>
      <c r="DY195" s="281" t="str">
        <f ca="true">+IF(OFFSET('Hygiene Data'!$G$12,0,10*ROW('Hygiene Data'!G189))="","",OFFSET('Hygiene Data'!$G$12,0,10*ROW('Hygiene Data'!G189)))</f>
        <v/>
      </c>
      <c r="DZ195" s="281" t="str">
        <f ca="true">+IF(OFFSET('Hygiene Data'!$G$13,0,10*ROW('Hygiene Data'!G189))="","",OFFSET('Hygiene Data'!$G$13,0,10*ROW('Hygiene Data'!G189)))</f>
        <v/>
      </c>
      <c r="EA195" s="281" t="str">
        <f ca="true">+IF(OFFSET('Hygiene Data'!$H$11,0,10*ROW('Hygiene Data'!H189))="","",OFFSET('Hygiene Data'!$H$11,0,10*ROW('Hygiene Data'!H189)))</f>
        <v/>
      </c>
      <c r="EB195" s="281" t="str">
        <f ca="true">+IF(OFFSET('Hygiene Data'!$H$12,0,10*ROW('Hygiene Data'!H189))="","",OFFSET('Hygiene Data'!$H$12,0,10*ROW('Hygiene Data'!H189)))</f>
        <v/>
      </c>
      <c r="EC195" s="281" t="str">
        <f ca="true">+IF(OFFSET('Hygiene Data'!$H$13,0,10*ROW('Hygiene Data'!H189))="","",OFFSET('Hygiene Data'!$H$13,0,10*ROW('Hygiene Data'!H189)))</f>
        <v/>
      </c>
      <c r="ED195" s="281" t="str">
        <f ca="true">+IF(OFFSET('Hygiene Data'!$I$11,0,10*ROW('Hygiene Data'!I189))="","",OFFSET('Hygiene Data'!$I$11,0,10*ROW('Hygiene Data'!I189)))</f>
        <v/>
      </c>
      <c r="EE195" s="281" t="str">
        <f ca="true">+IF(OFFSET('Hygiene Data'!$I$12,0,10*ROW('Hygiene Data'!I189))="","",OFFSET('Hygiene Data'!$I$12,0,10*ROW('Hygiene Data'!I189)))</f>
        <v/>
      </c>
      <c r="EF195" s="281"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7"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1"/>
      <c r="BS196" s="281" t="str">
        <f ca="true">+IF(OFFSET('Water Data'!$D$27,0,10*ROW('Water Data'!D190))="","",OFFSET('Water Data'!$D$27,0,10*ROW('Water Data'!D190)))</f>
        <v/>
      </c>
      <c r="BT196" s="281" t="str">
        <f ca="true">+IF(OFFSET('Water Data'!$D$28,0,10*ROW('Water Data'!D190))="","",OFFSET('Water Data'!$D$28,0,10*ROW('Water Data'!D190)))</f>
        <v/>
      </c>
      <c r="BU196" s="281" t="str">
        <f ca="true">+IF(OFFSET('Water Data'!$D$29,0,10*ROW('Water Data'!D190))="","",OFFSET('Water Data'!$D$29,0,10*ROW('Water Data'!D190)))</f>
        <v/>
      </c>
      <c r="BV196" s="281" t="str">
        <f ca="true">+IF(OFFSET('Water Data'!$E$27,0,10*ROW('Water Data'!E190))="","",OFFSET('Water Data'!$E$27,0,10*ROW('Water Data'!E190)))</f>
        <v/>
      </c>
      <c r="BW196" s="281" t="str">
        <f ca="true">+IF(OFFSET('Water Data'!$E$28,0,10*ROW('Water Data'!E190))="","",OFFSET('Water Data'!$E$28,0,10*ROW('Water Data'!E190)))</f>
        <v/>
      </c>
      <c r="BX196" s="281" t="str">
        <f ca="true">+IF(OFFSET('Water Data'!$E$29,0,10*ROW('Water Data'!E190))="","",OFFSET('Water Data'!$E$29,0,10*ROW('Water Data'!E190)))</f>
        <v/>
      </c>
      <c r="BY196" s="281" t="str">
        <f ca="true">+IF(OFFSET('Water Data'!$F$27,0,10*ROW('Water Data'!F190))="","",OFFSET('Water Data'!$F$27,0,10*ROW('Water Data'!F190)))</f>
        <v/>
      </c>
      <c r="BZ196" s="281" t="str">
        <f ca="true">+IF(OFFSET('Water Data'!$F$28,0,10*ROW('Water Data'!F190))="","",OFFSET('Water Data'!$F$28,0,10*ROW('Water Data'!F190)))</f>
        <v/>
      </c>
      <c r="CA196" s="281" t="str">
        <f ca="true">+IF(OFFSET('Water Data'!$F$29,0,10*ROW('Water Data'!F190))="","",OFFSET('Water Data'!$F$29,0,10*ROW('Water Data'!F190)))</f>
        <v/>
      </c>
      <c r="CB196" s="281" t="str">
        <f ca="true">+IF(OFFSET('Water Data'!$G$27,0,10*ROW('Water Data'!G190))="","",OFFSET('Water Data'!$G$27,0,10*ROW('Water Data'!G190)))</f>
        <v/>
      </c>
      <c r="CC196" s="281" t="str">
        <f ca="true">+IF(OFFSET('Water Data'!$G$28,0,10*ROW('Water Data'!G190))="","",OFFSET('Water Data'!$G$28,0,10*ROW('Water Data'!G190)))</f>
        <v/>
      </c>
      <c r="CD196" s="281" t="str">
        <f ca="true">+IF(OFFSET('Water Data'!$G$29,0,10*ROW('Water Data'!G190))="","",OFFSET('Water Data'!$G$29,0,10*ROW('Water Data'!G190)))</f>
        <v/>
      </c>
      <c r="CE196" s="281" t="str">
        <f ca="true">+IF(OFFSET('Water Data'!$H$27,0,10*ROW('Water Data'!H190))="","",OFFSET('Water Data'!$H$27,0,10*ROW('Water Data'!H190)))</f>
        <v/>
      </c>
      <c r="CF196" s="281" t="str">
        <f ca="true">+IF(OFFSET('Water Data'!$H$28,0,10*ROW('Water Data'!H190))="","",OFFSET('Water Data'!$H$28,0,10*ROW('Water Data'!H190)))</f>
        <v/>
      </c>
      <c r="CG196" s="281" t="str">
        <f ca="true">+IF(OFFSET('Water Data'!$H$29,0,10*ROW('Water Data'!H190))="","",OFFSET('Water Data'!$H$29,0,10*ROW('Water Data'!H190)))</f>
        <v/>
      </c>
      <c r="CH196" s="281" t="str">
        <f ca="true">+IF(OFFSET('Water Data'!$I$27,0,10*ROW('Water Data'!I190))="","",OFFSET('Water Data'!$I$27,0,10*ROW('Water Data'!I190)))</f>
        <v/>
      </c>
      <c r="CI196" s="281" t="str">
        <f ca="true">+IF(OFFSET('Water Data'!$I$28,0,10*ROW('Water Data'!I190))="","",OFFSET('Water Data'!$I$28,0,10*ROW('Water Data'!I190)))</f>
        <v/>
      </c>
      <c r="CJ196" s="281" t="str">
        <f ca="true">+IF(OFFSET('Water Data'!$I$29,0,10*ROW('Water Data'!I190))="","",OFFSET('Water Data'!$I$29,0,10*ROW('Water Data'!I190)))</f>
        <v/>
      </c>
      <c r="CK196" s="281" t="str">
        <f ca="true">+IF(OFFSET('Sanitation Data'!$D$28,0,10*ROW('Sanitation Data'!D190))="","",OFFSET('Sanitation Data'!$D$28,0,10*ROW('Sanitation Data'!D190)))</f>
        <v/>
      </c>
      <c r="CL196" s="281" t="str">
        <f ca="true">+IF(OFFSET('Sanitation Data'!$D$29,0,10*ROW('Sanitation Data'!D190))="","",OFFSET('Sanitation Data'!$D$29,0,10*ROW('Sanitation Data'!D190)))</f>
        <v/>
      </c>
      <c r="CM196" s="281" t="str">
        <f ca="true">+IF(OFFSET('Sanitation Data'!$D$30,0,10*ROW('Sanitation Data'!D190))="","",OFFSET('Sanitation Data'!$D$30,0,10*ROW('Sanitation Data'!D190)))</f>
        <v/>
      </c>
      <c r="CN196" s="281" t="str">
        <f ca="true">+IF(OFFSET('Sanitation Data'!$D$31,0,10*ROW('Sanitation Data'!D190))="","",OFFSET('Sanitation Data'!$D$31,0,10*ROW('Sanitation Data'!D190)))</f>
        <v/>
      </c>
      <c r="CO196" s="281" t="str">
        <f ca="true">+IF(OFFSET('Sanitation Data'!$D$32,0,10*ROW('Sanitation Data'!D190))="","",OFFSET('Sanitation Data'!$D$32,0,10*ROW('Sanitation Data'!D190)))</f>
        <v/>
      </c>
      <c r="CP196" s="281" t="str">
        <f ca="true">+IF(OFFSET('Sanitation Data'!$E$28,0,10*ROW('Sanitation Data'!E190))="","",OFFSET('Sanitation Data'!$E$28,0,10*ROW('Sanitation Data'!E190)))</f>
        <v/>
      </c>
      <c r="CQ196" s="281" t="str">
        <f ca="true">+IF(OFFSET('Sanitation Data'!$E$29,0,10*ROW('Sanitation Data'!E190))="","",OFFSET('Sanitation Data'!$E$29,0,10*ROW('Sanitation Data'!E190)))</f>
        <v/>
      </c>
      <c r="CR196" s="281" t="str">
        <f ca="true">+IF(OFFSET('Sanitation Data'!$E$30,0,10*ROW('Sanitation Data'!E190))="","",OFFSET('Sanitation Data'!$E$30,0,10*ROW('Sanitation Data'!E190)))</f>
        <v/>
      </c>
      <c r="CS196" s="281" t="str">
        <f ca="true">+IF(OFFSET('Sanitation Data'!$E$31,0,10*ROW('Sanitation Data'!E190))="","",OFFSET('Sanitation Data'!$E$31,0,10*ROW('Sanitation Data'!E190)))</f>
        <v/>
      </c>
      <c r="CT196" s="281" t="str">
        <f ca="true">+IF(OFFSET('Sanitation Data'!$E$32,0,10*ROW('Sanitation Data'!E190))="","",OFFSET('Sanitation Data'!$E$32,0,10*ROW('Sanitation Data'!E190)))</f>
        <v/>
      </c>
      <c r="CU196" s="281" t="str">
        <f ca="true">+IF(OFFSET('Sanitation Data'!$F$28,0,10*ROW('Sanitation Data'!F190))="","",OFFSET('Sanitation Data'!$F$28,0,10*ROW('Sanitation Data'!F190)))</f>
        <v/>
      </c>
      <c r="CV196" s="281" t="str">
        <f ca="true">+IF(OFFSET('Sanitation Data'!$F$29,0,10*ROW('Sanitation Data'!F190))="","",OFFSET('Sanitation Data'!$F$29,0,10*ROW('Sanitation Data'!F190)))</f>
        <v/>
      </c>
      <c r="CW196" s="281" t="str">
        <f ca="true">+IF(OFFSET('Sanitation Data'!$F$30,0,10*ROW('Sanitation Data'!F190))="","",OFFSET('Sanitation Data'!$F$30,0,10*ROW('Sanitation Data'!F190)))</f>
        <v/>
      </c>
      <c r="CX196" s="281" t="str">
        <f ca="true">+IF(OFFSET('Sanitation Data'!$F$31,0,10*ROW('Sanitation Data'!F190))="","",OFFSET('Sanitation Data'!$F$31,0,10*ROW('Sanitation Data'!F190)))</f>
        <v/>
      </c>
      <c r="CY196" s="281" t="str">
        <f ca="true">+IF(OFFSET('Sanitation Data'!$F$32,0,10*ROW('Sanitation Data'!F190))="","",OFFSET('Sanitation Data'!$F$32,0,10*ROW('Sanitation Data'!F190)))</f>
        <v/>
      </c>
      <c r="CZ196" s="281" t="str">
        <f ca="true">+IF(OFFSET('Sanitation Data'!$G$28,0,10*ROW('Sanitation Data'!G190))="","",OFFSET('Sanitation Data'!$G$28,0,10*ROW('Sanitation Data'!G190)))</f>
        <v/>
      </c>
      <c r="DA196" s="281" t="str">
        <f ca="true">+IF(OFFSET('Sanitation Data'!$G$29,0,10*ROW('Sanitation Data'!G190))="","",OFFSET('Sanitation Data'!$G$29,0,10*ROW('Sanitation Data'!G190)))</f>
        <v/>
      </c>
      <c r="DB196" s="281" t="str">
        <f ca="true">+IF(OFFSET('Sanitation Data'!$G$30,0,10*ROW('Sanitation Data'!G190))="","",OFFSET('Sanitation Data'!$G$30,0,10*ROW('Sanitation Data'!G190)))</f>
        <v/>
      </c>
      <c r="DC196" s="281" t="str">
        <f ca="true">+IF(OFFSET('Sanitation Data'!$G$31,0,10*ROW('Sanitation Data'!G190))="","",OFFSET('Sanitation Data'!$G$31,0,10*ROW('Sanitation Data'!G190)))</f>
        <v/>
      </c>
      <c r="DD196" s="281" t="str">
        <f ca="true">+IF(OFFSET('Sanitation Data'!$G$32,0,10*ROW('Sanitation Data'!G190))="","",OFFSET('Sanitation Data'!$G$32,0,10*ROW('Sanitation Data'!G190)))</f>
        <v/>
      </c>
      <c r="DE196" s="281" t="str">
        <f ca="true">+IF(OFFSET('Sanitation Data'!$H$28,0,10*ROW('Sanitation Data'!H190))="","",OFFSET('Sanitation Data'!$H$28,0,10*ROW('Sanitation Data'!H190)))</f>
        <v/>
      </c>
      <c r="DF196" s="281" t="str">
        <f ca="true">+IF(OFFSET('Sanitation Data'!$H$29,0,10*ROW('Sanitation Data'!H190))="","",OFFSET('Sanitation Data'!$H$29,0,10*ROW('Sanitation Data'!H190)))</f>
        <v/>
      </c>
      <c r="DG196" s="281" t="str">
        <f ca="true">+IF(OFFSET('Sanitation Data'!$H$30,0,10*ROW('Sanitation Data'!H190))="","",OFFSET('Sanitation Data'!$H$30,0,10*ROW('Sanitation Data'!H190)))</f>
        <v/>
      </c>
      <c r="DH196" s="281" t="str">
        <f ca="true">+IF(OFFSET('Sanitation Data'!$H$31,0,10*ROW('Sanitation Data'!H190))="","",OFFSET('Sanitation Data'!$H$31,0,10*ROW('Sanitation Data'!H190)))</f>
        <v/>
      </c>
      <c r="DI196" s="281" t="str">
        <f ca="true">+IF(OFFSET('Sanitation Data'!$H$32,0,10*ROW('Sanitation Data'!H190))="","",OFFSET('Sanitation Data'!$H$32,0,10*ROW('Sanitation Data'!H190)))</f>
        <v/>
      </c>
      <c r="DJ196" s="281" t="str">
        <f ca="true">+IF(OFFSET('Sanitation Data'!$I$28,0,10*ROW('Sanitation Data'!I190))="","",OFFSET('Sanitation Data'!$I$28,0,10*ROW('Sanitation Data'!I190)))</f>
        <v/>
      </c>
      <c r="DK196" s="281" t="str">
        <f ca="true">+IF(OFFSET('Sanitation Data'!$I$29,0,10*ROW('Sanitation Data'!I190))="","",OFFSET('Sanitation Data'!$I$29,0,10*ROW('Sanitation Data'!I190)))</f>
        <v/>
      </c>
      <c r="DL196" s="281" t="str">
        <f ca="true">+IF(OFFSET('Sanitation Data'!$I$30,0,10*ROW('Sanitation Data'!I190))="","",OFFSET('Sanitation Data'!$I$30,0,10*ROW('Sanitation Data'!I190)))</f>
        <v/>
      </c>
      <c r="DM196" s="281" t="str">
        <f ca="true">+IF(OFFSET('Sanitation Data'!$I$31,0,10*ROW('Sanitation Data'!I190))="","",OFFSET('Sanitation Data'!$I$31,0,10*ROW('Sanitation Data'!I190)))</f>
        <v/>
      </c>
      <c r="DN196" s="281" t="str">
        <f ca="true">+IF(OFFSET('Sanitation Data'!$I$32,0,10*ROW('Sanitation Data'!I190))="","",OFFSET('Sanitation Data'!$I$32,0,10*ROW('Sanitation Data'!I190)))</f>
        <v/>
      </c>
      <c r="DO196" s="281" t="str">
        <f ca="true">+IF(OFFSET('Hygiene Data'!$D$11,0,10*ROW('Hygiene Data'!D190))="","",OFFSET('Hygiene Data'!$D$11,0,10*ROW('Hygiene Data'!D190)))</f>
        <v/>
      </c>
      <c r="DP196" s="281" t="str">
        <f ca="true">+IF(OFFSET('Hygiene Data'!$D$12,0,10*ROW('Hygiene Data'!D190))="","",OFFSET('Hygiene Data'!$D$12,0,10*ROW('Hygiene Data'!D190)))</f>
        <v/>
      </c>
      <c r="DQ196" s="281" t="str">
        <f ca="true">+IF(OFFSET('Hygiene Data'!$D$13,0,10*ROW('Hygiene Data'!D190))="","",OFFSET('Hygiene Data'!$D$13,0,10*ROW('Hygiene Data'!D190)))</f>
        <v/>
      </c>
      <c r="DR196" s="281" t="str">
        <f ca="true">+IF(OFFSET('Hygiene Data'!$E$11,0,10*ROW('Hygiene Data'!E190))="","",OFFSET('Hygiene Data'!$E$11,0,10*ROW('Hygiene Data'!E190)))</f>
        <v/>
      </c>
      <c r="DS196" s="281" t="str">
        <f ca="true">+IF(OFFSET('Hygiene Data'!$E$12,0,10*ROW('Hygiene Data'!E190))="","",OFFSET('Hygiene Data'!$E$12,0,10*ROW('Hygiene Data'!E190)))</f>
        <v/>
      </c>
      <c r="DT196" s="281" t="str">
        <f ca="true">+IF(OFFSET('Hygiene Data'!$E$13,0,10*ROW('Hygiene Data'!E190))="","",OFFSET('Hygiene Data'!$E$13,0,10*ROW('Hygiene Data'!E190)))</f>
        <v/>
      </c>
      <c r="DU196" s="281" t="str">
        <f ca="true">+IF(OFFSET('Hygiene Data'!$F$11,0,10*ROW('Hygiene Data'!F190))="","",OFFSET('Hygiene Data'!$F$11,0,10*ROW('Hygiene Data'!F190)))</f>
        <v/>
      </c>
      <c r="DV196" s="281" t="str">
        <f ca="true">+IF(OFFSET('Hygiene Data'!$F$12,0,10*ROW('Hygiene Data'!F190))="","",OFFSET('Hygiene Data'!$F$12,0,10*ROW('Hygiene Data'!F190)))</f>
        <v/>
      </c>
      <c r="DW196" s="281" t="str">
        <f ca="true">+IF(OFFSET('Hygiene Data'!$F$13,0,10*ROW('Hygiene Data'!F190))="","",OFFSET('Hygiene Data'!$F$13,0,10*ROW('Hygiene Data'!F190)))</f>
        <v/>
      </c>
      <c r="DX196" s="281" t="str">
        <f ca="true">+IF(OFFSET('Hygiene Data'!$G$11,0,10*ROW('Hygiene Data'!G190))="","",OFFSET('Hygiene Data'!$G$11,0,10*ROW('Hygiene Data'!G190)))</f>
        <v/>
      </c>
      <c r="DY196" s="281" t="str">
        <f ca="true">+IF(OFFSET('Hygiene Data'!$G$12,0,10*ROW('Hygiene Data'!G190))="","",OFFSET('Hygiene Data'!$G$12,0,10*ROW('Hygiene Data'!G190)))</f>
        <v/>
      </c>
      <c r="DZ196" s="281" t="str">
        <f ca="true">+IF(OFFSET('Hygiene Data'!$G$13,0,10*ROW('Hygiene Data'!G190))="","",OFFSET('Hygiene Data'!$G$13,0,10*ROW('Hygiene Data'!G190)))</f>
        <v/>
      </c>
      <c r="EA196" s="281" t="str">
        <f ca="true">+IF(OFFSET('Hygiene Data'!$H$11,0,10*ROW('Hygiene Data'!H190))="","",OFFSET('Hygiene Data'!$H$11,0,10*ROW('Hygiene Data'!H190)))</f>
        <v/>
      </c>
      <c r="EB196" s="281" t="str">
        <f ca="true">+IF(OFFSET('Hygiene Data'!$H$12,0,10*ROW('Hygiene Data'!H190))="","",OFFSET('Hygiene Data'!$H$12,0,10*ROW('Hygiene Data'!H190)))</f>
        <v/>
      </c>
      <c r="EC196" s="281" t="str">
        <f ca="true">+IF(OFFSET('Hygiene Data'!$H$13,0,10*ROW('Hygiene Data'!H190))="","",OFFSET('Hygiene Data'!$H$13,0,10*ROW('Hygiene Data'!H190)))</f>
        <v/>
      </c>
      <c r="ED196" s="281" t="str">
        <f ca="true">+IF(OFFSET('Hygiene Data'!$I$11,0,10*ROW('Hygiene Data'!I190))="","",OFFSET('Hygiene Data'!$I$11,0,10*ROW('Hygiene Data'!I190)))</f>
        <v/>
      </c>
      <c r="EE196" s="281" t="str">
        <f ca="true">+IF(OFFSET('Hygiene Data'!$I$12,0,10*ROW('Hygiene Data'!I190))="","",OFFSET('Hygiene Data'!$I$12,0,10*ROW('Hygiene Data'!I190)))</f>
        <v/>
      </c>
      <c r="EF196" s="281"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7"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1"/>
      <c r="BS197" s="281" t="str">
        <f ca="true">+IF(OFFSET('Water Data'!$D$27,0,10*ROW('Water Data'!D191))="","",OFFSET('Water Data'!$D$27,0,10*ROW('Water Data'!D191)))</f>
        <v/>
      </c>
      <c r="BT197" s="281" t="str">
        <f ca="true">+IF(OFFSET('Water Data'!$D$28,0,10*ROW('Water Data'!D191))="","",OFFSET('Water Data'!$D$28,0,10*ROW('Water Data'!D191)))</f>
        <v/>
      </c>
      <c r="BU197" s="281" t="str">
        <f ca="true">+IF(OFFSET('Water Data'!$D$29,0,10*ROW('Water Data'!D191))="","",OFFSET('Water Data'!$D$29,0,10*ROW('Water Data'!D191)))</f>
        <v/>
      </c>
      <c r="BV197" s="281" t="str">
        <f ca="true">+IF(OFFSET('Water Data'!$E$27,0,10*ROW('Water Data'!E191))="","",OFFSET('Water Data'!$E$27,0,10*ROW('Water Data'!E191)))</f>
        <v/>
      </c>
      <c r="BW197" s="281" t="str">
        <f ca="true">+IF(OFFSET('Water Data'!$E$28,0,10*ROW('Water Data'!E191))="","",OFFSET('Water Data'!$E$28,0,10*ROW('Water Data'!E191)))</f>
        <v/>
      </c>
      <c r="BX197" s="281" t="str">
        <f ca="true">+IF(OFFSET('Water Data'!$E$29,0,10*ROW('Water Data'!E191))="","",OFFSET('Water Data'!$E$29,0,10*ROW('Water Data'!E191)))</f>
        <v/>
      </c>
      <c r="BY197" s="281" t="str">
        <f ca="true">+IF(OFFSET('Water Data'!$F$27,0,10*ROW('Water Data'!F191))="","",OFFSET('Water Data'!$F$27,0,10*ROW('Water Data'!F191)))</f>
        <v/>
      </c>
      <c r="BZ197" s="281" t="str">
        <f ca="true">+IF(OFFSET('Water Data'!$F$28,0,10*ROW('Water Data'!F191))="","",OFFSET('Water Data'!$F$28,0,10*ROW('Water Data'!F191)))</f>
        <v/>
      </c>
      <c r="CA197" s="281" t="str">
        <f ca="true">+IF(OFFSET('Water Data'!$F$29,0,10*ROW('Water Data'!F191))="","",OFFSET('Water Data'!$F$29,0,10*ROW('Water Data'!F191)))</f>
        <v/>
      </c>
      <c r="CB197" s="281" t="str">
        <f ca="true">+IF(OFFSET('Water Data'!$G$27,0,10*ROW('Water Data'!G191))="","",OFFSET('Water Data'!$G$27,0,10*ROW('Water Data'!G191)))</f>
        <v/>
      </c>
      <c r="CC197" s="281" t="str">
        <f ca="true">+IF(OFFSET('Water Data'!$G$28,0,10*ROW('Water Data'!G191))="","",OFFSET('Water Data'!$G$28,0,10*ROW('Water Data'!G191)))</f>
        <v/>
      </c>
      <c r="CD197" s="281" t="str">
        <f ca="true">+IF(OFFSET('Water Data'!$G$29,0,10*ROW('Water Data'!G191))="","",OFFSET('Water Data'!$G$29,0,10*ROW('Water Data'!G191)))</f>
        <v/>
      </c>
      <c r="CE197" s="281" t="str">
        <f ca="true">+IF(OFFSET('Water Data'!$H$27,0,10*ROW('Water Data'!H191))="","",OFFSET('Water Data'!$H$27,0,10*ROW('Water Data'!H191)))</f>
        <v/>
      </c>
      <c r="CF197" s="281" t="str">
        <f ca="true">+IF(OFFSET('Water Data'!$H$28,0,10*ROW('Water Data'!H191))="","",OFFSET('Water Data'!$H$28,0,10*ROW('Water Data'!H191)))</f>
        <v/>
      </c>
      <c r="CG197" s="281" t="str">
        <f ca="true">+IF(OFFSET('Water Data'!$H$29,0,10*ROW('Water Data'!H191))="","",OFFSET('Water Data'!$H$29,0,10*ROW('Water Data'!H191)))</f>
        <v/>
      </c>
      <c r="CH197" s="281" t="str">
        <f ca="true">+IF(OFFSET('Water Data'!$I$27,0,10*ROW('Water Data'!I191))="","",OFFSET('Water Data'!$I$27,0,10*ROW('Water Data'!I191)))</f>
        <v/>
      </c>
      <c r="CI197" s="281" t="str">
        <f ca="true">+IF(OFFSET('Water Data'!$I$28,0,10*ROW('Water Data'!I191))="","",OFFSET('Water Data'!$I$28,0,10*ROW('Water Data'!I191)))</f>
        <v/>
      </c>
      <c r="CJ197" s="281" t="str">
        <f ca="true">+IF(OFFSET('Water Data'!$I$29,0,10*ROW('Water Data'!I191))="","",OFFSET('Water Data'!$I$29,0,10*ROW('Water Data'!I191)))</f>
        <v/>
      </c>
      <c r="CK197" s="281" t="str">
        <f ca="true">+IF(OFFSET('Sanitation Data'!$D$28,0,10*ROW('Sanitation Data'!D191))="","",OFFSET('Sanitation Data'!$D$28,0,10*ROW('Sanitation Data'!D191)))</f>
        <v/>
      </c>
      <c r="CL197" s="281" t="str">
        <f ca="true">+IF(OFFSET('Sanitation Data'!$D$29,0,10*ROW('Sanitation Data'!D191))="","",OFFSET('Sanitation Data'!$D$29,0,10*ROW('Sanitation Data'!D191)))</f>
        <v/>
      </c>
      <c r="CM197" s="281" t="str">
        <f ca="true">+IF(OFFSET('Sanitation Data'!$D$30,0,10*ROW('Sanitation Data'!D191))="","",OFFSET('Sanitation Data'!$D$30,0,10*ROW('Sanitation Data'!D191)))</f>
        <v/>
      </c>
      <c r="CN197" s="281" t="str">
        <f ca="true">+IF(OFFSET('Sanitation Data'!$D$31,0,10*ROW('Sanitation Data'!D191))="","",OFFSET('Sanitation Data'!$D$31,0,10*ROW('Sanitation Data'!D191)))</f>
        <v/>
      </c>
      <c r="CO197" s="281" t="str">
        <f ca="true">+IF(OFFSET('Sanitation Data'!$D$32,0,10*ROW('Sanitation Data'!D191))="","",OFFSET('Sanitation Data'!$D$32,0,10*ROW('Sanitation Data'!D191)))</f>
        <v/>
      </c>
      <c r="CP197" s="281" t="str">
        <f ca="true">+IF(OFFSET('Sanitation Data'!$E$28,0,10*ROW('Sanitation Data'!E191))="","",OFFSET('Sanitation Data'!$E$28,0,10*ROW('Sanitation Data'!E191)))</f>
        <v/>
      </c>
      <c r="CQ197" s="281" t="str">
        <f ca="true">+IF(OFFSET('Sanitation Data'!$E$29,0,10*ROW('Sanitation Data'!E191))="","",OFFSET('Sanitation Data'!$E$29,0,10*ROW('Sanitation Data'!E191)))</f>
        <v/>
      </c>
      <c r="CR197" s="281" t="str">
        <f ca="true">+IF(OFFSET('Sanitation Data'!$E$30,0,10*ROW('Sanitation Data'!E191))="","",OFFSET('Sanitation Data'!$E$30,0,10*ROW('Sanitation Data'!E191)))</f>
        <v/>
      </c>
      <c r="CS197" s="281" t="str">
        <f ca="true">+IF(OFFSET('Sanitation Data'!$E$31,0,10*ROW('Sanitation Data'!E191))="","",OFFSET('Sanitation Data'!$E$31,0,10*ROW('Sanitation Data'!E191)))</f>
        <v/>
      </c>
      <c r="CT197" s="281" t="str">
        <f ca="true">+IF(OFFSET('Sanitation Data'!$E$32,0,10*ROW('Sanitation Data'!E191))="","",OFFSET('Sanitation Data'!$E$32,0,10*ROW('Sanitation Data'!E191)))</f>
        <v/>
      </c>
      <c r="CU197" s="281" t="str">
        <f ca="true">+IF(OFFSET('Sanitation Data'!$F$28,0,10*ROW('Sanitation Data'!F191))="","",OFFSET('Sanitation Data'!$F$28,0,10*ROW('Sanitation Data'!F191)))</f>
        <v/>
      </c>
      <c r="CV197" s="281" t="str">
        <f ca="true">+IF(OFFSET('Sanitation Data'!$F$29,0,10*ROW('Sanitation Data'!F191))="","",OFFSET('Sanitation Data'!$F$29,0,10*ROW('Sanitation Data'!F191)))</f>
        <v/>
      </c>
      <c r="CW197" s="281" t="str">
        <f ca="true">+IF(OFFSET('Sanitation Data'!$F$30,0,10*ROW('Sanitation Data'!F191))="","",OFFSET('Sanitation Data'!$F$30,0,10*ROW('Sanitation Data'!F191)))</f>
        <v/>
      </c>
      <c r="CX197" s="281" t="str">
        <f ca="true">+IF(OFFSET('Sanitation Data'!$F$31,0,10*ROW('Sanitation Data'!F191))="","",OFFSET('Sanitation Data'!$F$31,0,10*ROW('Sanitation Data'!F191)))</f>
        <v/>
      </c>
      <c r="CY197" s="281" t="str">
        <f ca="true">+IF(OFFSET('Sanitation Data'!$F$32,0,10*ROW('Sanitation Data'!F191))="","",OFFSET('Sanitation Data'!$F$32,0,10*ROW('Sanitation Data'!F191)))</f>
        <v/>
      </c>
      <c r="CZ197" s="281" t="str">
        <f ca="true">+IF(OFFSET('Sanitation Data'!$G$28,0,10*ROW('Sanitation Data'!G191))="","",OFFSET('Sanitation Data'!$G$28,0,10*ROW('Sanitation Data'!G191)))</f>
        <v/>
      </c>
      <c r="DA197" s="281" t="str">
        <f ca="true">+IF(OFFSET('Sanitation Data'!$G$29,0,10*ROW('Sanitation Data'!G191))="","",OFFSET('Sanitation Data'!$G$29,0,10*ROW('Sanitation Data'!G191)))</f>
        <v/>
      </c>
      <c r="DB197" s="281" t="str">
        <f ca="true">+IF(OFFSET('Sanitation Data'!$G$30,0,10*ROW('Sanitation Data'!G191))="","",OFFSET('Sanitation Data'!$G$30,0,10*ROW('Sanitation Data'!G191)))</f>
        <v/>
      </c>
      <c r="DC197" s="281" t="str">
        <f ca="true">+IF(OFFSET('Sanitation Data'!$G$31,0,10*ROW('Sanitation Data'!G191))="","",OFFSET('Sanitation Data'!$G$31,0,10*ROW('Sanitation Data'!G191)))</f>
        <v/>
      </c>
      <c r="DD197" s="281" t="str">
        <f ca="true">+IF(OFFSET('Sanitation Data'!$G$32,0,10*ROW('Sanitation Data'!G191))="","",OFFSET('Sanitation Data'!$G$32,0,10*ROW('Sanitation Data'!G191)))</f>
        <v/>
      </c>
      <c r="DE197" s="281" t="str">
        <f ca="true">+IF(OFFSET('Sanitation Data'!$H$28,0,10*ROW('Sanitation Data'!H191))="","",OFFSET('Sanitation Data'!$H$28,0,10*ROW('Sanitation Data'!H191)))</f>
        <v/>
      </c>
      <c r="DF197" s="281" t="str">
        <f ca="true">+IF(OFFSET('Sanitation Data'!$H$29,0,10*ROW('Sanitation Data'!H191))="","",OFFSET('Sanitation Data'!$H$29,0,10*ROW('Sanitation Data'!H191)))</f>
        <v/>
      </c>
      <c r="DG197" s="281" t="str">
        <f ca="true">+IF(OFFSET('Sanitation Data'!$H$30,0,10*ROW('Sanitation Data'!H191))="","",OFFSET('Sanitation Data'!$H$30,0,10*ROW('Sanitation Data'!H191)))</f>
        <v/>
      </c>
      <c r="DH197" s="281" t="str">
        <f ca="true">+IF(OFFSET('Sanitation Data'!$H$31,0,10*ROW('Sanitation Data'!H191))="","",OFFSET('Sanitation Data'!$H$31,0,10*ROW('Sanitation Data'!H191)))</f>
        <v/>
      </c>
      <c r="DI197" s="281" t="str">
        <f ca="true">+IF(OFFSET('Sanitation Data'!$H$32,0,10*ROW('Sanitation Data'!H191))="","",OFFSET('Sanitation Data'!$H$32,0,10*ROW('Sanitation Data'!H191)))</f>
        <v/>
      </c>
      <c r="DJ197" s="281" t="str">
        <f ca="true">+IF(OFFSET('Sanitation Data'!$I$28,0,10*ROW('Sanitation Data'!I191))="","",OFFSET('Sanitation Data'!$I$28,0,10*ROW('Sanitation Data'!I191)))</f>
        <v/>
      </c>
      <c r="DK197" s="281" t="str">
        <f ca="true">+IF(OFFSET('Sanitation Data'!$I$29,0,10*ROW('Sanitation Data'!I191))="","",OFFSET('Sanitation Data'!$I$29,0,10*ROW('Sanitation Data'!I191)))</f>
        <v/>
      </c>
      <c r="DL197" s="281" t="str">
        <f ca="true">+IF(OFFSET('Sanitation Data'!$I$30,0,10*ROW('Sanitation Data'!I191))="","",OFFSET('Sanitation Data'!$I$30,0,10*ROW('Sanitation Data'!I191)))</f>
        <v/>
      </c>
      <c r="DM197" s="281" t="str">
        <f ca="true">+IF(OFFSET('Sanitation Data'!$I$31,0,10*ROW('Sanitation Data'!I191))="","",OFFSET('Sanitation Data'!$I$31,0,10*ROW('Sanitation Data'!I191)))</f>
        <v/>
      </c>
      <c r="DN197" s="281" t="str">
        <f ca="true">+IF(OFFSET('Sanitation Data'!$I$32,0,10*ROW('Sanitation Data'!I191))="","",OFFSET('Sanitation Data'!$I$32,0,10*ROW('Sanitation Data'!I191)))</f>
        <v/>
      </c>
      <c r="DO197" s="281" t="str">
        <f ca="true">+IF(OFFSET('Hygiene Data'!$D$11,0,10*ROW('Hygiene Data'!D191))="","",OFFSET('Hygiene Data'!$D$11,0,10*ROW('Hygiene Data'!D191)))</f>
        <v/>
      </c>
      <c r="DP197" s="281" t="str">
        <f ca="true">+IF(OFFSET('Hygiene Data'!$D$12,0,10*ROW('Hygiene Data'!D191))="","",OFFSET('Hygiene Data'!$D$12,0,10*ROW('Hygiene Data'!D191)))</f>
        <v/>
      </c>
      <c r="DQ197" s="281" t="str">
        <f ca="true">+IF(OFFSET('Hygiene Data'!$D$13,0,10*ROW('Hygiene Data'!D191))="","",OFFSET('Hygiene Data'!$D$13,0,10*ROW('Hygiene Data'!D191)))</f>
        <v/>
      </c>
      <c r="DR197" s="281" t="str">
        <f ca="true">+IF(OFFSET('Hygiene Data'!$E$11,0,10*ROW('Hygiene Data'!E191))="","",OFFSET('Hygiene Data'!$E$11,0,10*ROW('Hygiene Data'!E191)))</f>
        <v/>
      </c>
      <c r="DS197" s="281" t="str">
        <f ca="true">+IF(OFFSET('Hygiene Data'!$E$12,0,10*ROW('Hygiene Data'!E191))="","",OFFSET('Hygiene Data'!$E$12,0,10*ROW('Hygiene Data'!E191)))</f>
        <v/>
      </c>
      <c r="DT197" s="281" t="str">
        <f ca="true">+IF(OFFSET('Hygiene Data'!$E$13,0,10*ROW('Hygiene Data'!E191))="","",OFFSET('Hygiene Data'!$E$13,0,10*ROW('Hygiene Data'!E191)))</f>
        <v/>
      </c>
      <c r="DU197" s="281" t="str">
        <f ca="true">+IF(OFFSET('Hygiene Data'!$F$11,0,10*ROW('Hygiene Data'!F191))="","",OFFSET('Hygiene Data'!$F$11,0,10*ROW('Hygiene Data'!F191)))</f>
        <v/>
      </c>
      <c r="DV197" s="281" t="str">
        <f ca="true">+IF(OFFSET('Hygiene Data'!$F$12,0,10*ROW('Hygiene Data'!F191))="","",OFFSET('Hygiene Data'!$F$12,0,10*ROW('Hygiene Data'!F191)))</f>
        <v/>
      </c>
      <c r="DW197" s="281" t="str">
        <f ca="true">+IF(OFFSET('Hygiene Data'!$F$13,0,10*ROW('Hygiene Data'!F191))="","",OFFSET('Hygiene Data'!$F$13,0,10*ROW('Hygiene Data'!F191)))</f>
        <v/>
      </c>
      <c r="DX197" s="281" t="str">
        <f ca="true">+IF(OFFSET('Hygiene Data'!$G$11,0,10*ROW('Hygiene Data'!G191))="","",OFFSET('Hygiene Data'!$G$11,0,10*ROW('Hygiene Data'!G191)))</f>
        <v/>
      </c>
      <c r="DY197" s="281" t="str">
        <f ca="true">+IF(OFFSET('Hygiene Data'!$G$12,0,10*ROW('Hygiene Data'!G191))="","",OFFSET('Hygiene Data'!$G$12,0,10*ROW('Hygiene Data'!G191)))</f>
        <v/>
      </c>
      <c r="DZ197" s="281" t="str">
        <f ca="true">+IF(OFFSET('Hygiene Data'!$G$13,0,10*ROW('Hygiene Data'!G191))="","",OFFSET('Hygiene Data'!$G$13,0,10*ROW('Hygiene Data'!G191)))</f>
        <v/>
      </c>
      <c r="EA197" s="281" t="str">
        <f ca="true">+IF(OFFSET('Hygiene Data'!$H$11,0,10*ROW('Hygiene Data'!H191))="","",OFFSET('Hygiene Data'!$H$11,0,10*ROW('Hygiene Data'!H191)))</f>
        <v/>
      </c>
      <c r="EB197" s="281" t="str">
        <f ca="true">+IF(OFFSET('Hygiene Data'!$H$12,0,10*ROW('Hygiene Data'!H191))="","",OFFSET('Hygiene Data'!$H$12,0,10*ROW('Hygiene Data'!H191)))</f>
        <v/>
      </c>
      <c r="EC197" s="281" t="str">
        <f ca="true">+IF(OFFSET('Hygiene Data'!$H$13,0,10*ROW('Hygiene Data'!H191))="","",OFFSET('Hygiene Data'!$H$13,0,10*ROW('Hygiene Data'!H191)))</f>
        <v/>
      </c>
      <c r="ED197" s="281" t="str">
        <f ca="true">+IF(OFFSET('Hygiene Data'!$I$11,0,10*ROW('Hygiene Data'!I191))="","",OFFSET('Hygiene Data'!$I$11,0,10*ROW('Hygiene Data'!I191)))</f>
        <v/>
      </c>
      <c r="EE197" s="281" t="str">
        <f ca="true">+IF(OFFSET('Hygiene Data'!$I$12,0,10*ROW('Hygiene Data'!I191))="","",OFFSET('Hygiene Data'!$I$12,0,10*ROW('Hygiene Data'!I191)))</f>
        <v/>
      </c>
      <c r="EF197" s="281"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7"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1"/>
      <c r="BS198" s="281" t="str">
        <f ca="true">+IF(OFFSET('Water Data'!$D$27,0,10*ROW('Water Data'!D192))="","",OFFSET('Water Data'!$D$27,0,10*ROW('Water Data'!D192)))</f>
        <v/>
      </c>
      <c r="BT198" s="281" t="str">
        <f ca="true">+IF(OFFSET('Water Data'!$D$28,0,10*ROW('Water Data'!D192))="","",OFFSET('Water Data'!$D$28,0,10*ROW('Water Data'!D192)))</f>
        <v/>
      </c>
      <c r="BU198" s="281" t="str">
        <f ca="true">+IF(OFFSET('Water Data'!$D$29,0,10*ROW('Water Data'!D192))="","",OFFSET('Water Data'!$D$29,0,10*ROW('Water Data'!D192)))</f>
        <v/>
      </c>
      <c r="BV198" s="281" t="str">
        <f ca="true">+IF(OFFSET('Water Data'!$E$27,0,10*ROW('Water Data'!E192))="","",OFFSET('Water Data'!$E$27,0,10*ROW('Water Data'!E192)))</f>
        <v/>
      </c>
      <c r="BW198" s="281" t="str">
        <f ca="true">+IF(OFFSET('Water Data'!$E$28,0,10*ROW('Water Data'!E192))="","",OFFSET('Water Data'!$E$28,0,10*ROW('Water Data'!E192)))</f>
        <v/>
      </c>
      <c r="BX198" s="281" t="str">
        <f ca="true">+IF(OFFSET('Water Data'!$E$29,0,10*ROW('Water Data'!E192))="","",OFFSET('Water Data'!$E$29,0,10*ROW('Water Data'!E192)))</f>
        <v/>
      </c>
      <c r="BY198" s="281" t="str">
        <f ca="true">+IF(OFFSET('Water Data'!$F$27,0,10*ROW('Water Data'!F192))="","",OFFSET('Water Data'!$F$27,0,10*ROW('Water Data'!F192)))</f>
        <v/>
      </c>
      <c r="BZ198" s="281" t="str">
        <f ca="true">+IF(OFFSET('Water Data'!$F$28,0,10*ROW('Water Data'!F192))="","",OFFSET('Water Data'!$F$28,0,10*ROW('Water Data'!F192)))</f>
        <v/>
      </c>
      <c r="CA198" s="281" t="str">
        <f ca="true">+IF(OFFSET('Water Data'!$F$29,0,10*ROW('Water Data'!F192))="","",OFFSET('Water Data'!$F$29,0,10*ROW('Water Data'!F192)))</f>
        <v/>
      </c>
      <c r="CB198" s="281" t="str">
        <f ca="true">+IF(OFFSET('Water Data'!$G$27,0,10*ROW('Water Data'!G192))="","",OFFSET('Water Data'!$G$27,0,10*ROW('Water Data'!G192)))</f>
        <v/>
      </c>
      <c r="CC198" s="281" t="str">
        <f ca="true">+IF(OFFSET('Water Data'!$G$28,0,10*ROW('Water Data'!G192))="","",OFFSET('Water Data'!$G$28,0,10*ROW('Water Data'!G192)))</f>
        <v/>
      </c>
      <c r="CD198" s="281" t="str">
        <f ca="true">+IF(OFFSET('Water Data'!$G$29,0,10*ROW('Water Data'!G192))="","",OFFSET('Water Data'!$G$29,0,10*ROW('Water Data'!G192)))</f>
        <v/>
      </c>
      <c r="CE198" s="281" t="str">
        <f ca="true">+IF(OFFSET('Water Data'!$H$27,0,10*ROW('Water Data'!H192))="","",OFFSET('Water Data'!$H$27,0,10*ROW('Water Data'!H192)))</f>
        <v/>
      </c>
      <c r="CF198" s="281" t="str">
        <f ca="true">+IF(OFFSET('Water Data'!$H$28,0,10*ROW('Water Data'!H192))="","",OFFSET('Water Data'!$H$28,0,10*ROW('Water Data'!H192)))</f>
        <v/>
      </c>
      <c r="CG198" s="281" t="str">
        <f ca="true">+IF(OFFSET('Water Data'!$H$29,0,10*ROW('Water Data'!H192))="","",OFFSET('Water Data'!$H$29,0,10*ROW('Water Data'!H192)))</f>
        <v/>
      </c>
      <c r="CH198" s="281" t="str">
        <f ca="true">+IF(OFFSET('Water Data'!$I$27,0,10*ROW('Water Data'!I192))="","",OFFSET('Water Data'!$I$27,0,10*ROW('Water Data'!I192)))</f>
        <v/>
      </c>
      <c r="CI198" s="281" t="str">
        <f ca="true">+IF(OFFSET('Water Data'!$I$28,0,10*ROW('Water Data'!I192))="","",OFFSET('Water Data'!$I$28,0,10*ROW('Water Data'!I192)))</f>
        <v/>
      </c>
      <c r="CJ198" s="281" t="str">
        <f ca="true">+IF(OFFSET('Water Data'!$I$29,0,10*ROW('Water Data'!I192))="","",OFFSET('Water Data'!$I$29,0,10*ROW('Water Data'!I192)))</f>
        <v/>
      </c>
      <c r="CK198" s="281" t="str">
        <f ca="true">+IF(OFFSET('Sanitation Data'!$D$28,0,10*ROW('Sanitation Data'!D192))="","",OFFSET('Sanitation Data'!$D$28,0,10*ROW('Sanitation Data'!D192)))</f>
        <v/>
      </c>
      <c r="CL198" s="281" t="str">
        <f ca="true">+IF(OFFSET('Sanitation Data'!$D$29,0,10*ROW('Sanitation Data'!D192))="","",OFFSET('Sanitation Data'!$D$29,0,10*ROW('Sanitation Data'!D192)))</f>
        <v/>
      </c>
      <c r="CM198" s="281" t="str">
        <f ca="true">+IF(OFFSET('Sanitation Data'!$D$30,0,10*ROW('Sanitation Data'!D192))="","",OFFSET('Sanitation Data'!$D$30,0,10*ROW('Sanitation Data'!D192)))</f>
        <v/>
      </c>
      <c r="CN198" s="281" t="str">
        <f ca="true">+IF(OFFSET('Sanitation Data'!$D$31,0,10*ROW('Sanitation Data'!D192))="","",OFFSET('Sanitation Data'!$D$31,0,10*ROW('Sanitation Data'!D192)))</f>
        <v/>
      </c>
      <c r="CO198" s="281" t="str">
        <f ca="true">+IF(OFFSET('Sanitation Data'!$D$32,0,10*ROW('Sanitation Data'!D192))="","",OFFSET('Sanitation Data'!$D$32,0,10*ROW('Sanitation Data'!D192)))</f>
        <v/>
      </c>
      <c r="CP198" s="281" t="str">
        <f ca="true">+IF(OFFSET('Sanitation Data'!$E$28,0,10*ROW('Sanitation Data'!E192))="","",OFFSET('Sanitation Data'!$E$28,0,10*ROW('Sanitation Data'!E192)))</f>
        <v/>
      </c>
      <c r="CQ198" s="281" t="str">
        <f ca="true">+IF(OFFSET('Sanitation Data'!$E$29,0,10*ROW('Sanitation Data'!E192))="","",OFFSET('Sanitation Data'!$E$29,0,10*ROW('Sanitation Data'!E192)))</f>
        <v/>
      </c>
      <c r="CR198" s="281" t="str">
        <f ca="true">+IF(OFFSET('Sanitation Data'!$E$30,0,10*ROW('Sanitation Data'!E192))="","",OFFSET('Sanitation Data'!$E$30,0,10*ROW('Sanitation Data'!E192)))</f>
        <v/>
      </c>
      <c r="CS198" s="281" t="str">
        <f ca="true">+IF(OFFSET('Sanitation Data'!$E$31,0,10*ROW('Sanitation Data'!E192))="","",OFFSET('Sanitation Data'!$E$31,0,10*ROW('Sanitation Data'!E192)))</f>
        <v/>
      </c>
      <c r="CT198" s="281" t="str">
        <f ca="true">+IF(OFFSET('Sanitation Data'!$E$32,0,10*ROW('Sanitation Data'!E192))="","",OFFSET('Sanitation Data'!$E$32,0,10*ROW('Sanitation Data'!E192)))</f>
        <v/>
      </c>
      <c r="CU198" s="281" t="str">
        <f ca="true">+IF(OFFSET('Sanitation Data'!$F$28,0,10*ROW('Sanitation Data'!F192))="","",OFFSET('Sanitation Data'!$F$28,0,10*ROW('Sanitation Data'!F192)))</f>
        <v/>
      </c>
      <c r="CV198" s="281" t="str">
        <f ca="true">+IF(OFFSET('Sanitation Data'!$F$29,0,10*ROW('Sanitation Data'!F192))="","",OFFSET('Sanitation Data'!$F$29,0,10*ROW('Sanitation Data'!F192)))</f>
        <v/>
      </c>
      <c r="CW198" s="281" t="str">
        <f ca="true">+IF(OFFSET('Sanitation Data'!$F$30,0,10*ROW('Sanitation Data'!F192))="","",OFFSET('Sanitation Data'!$F$30,0,10*ROW('Sanitation Data'!F192)))</f>
        <v/>
      </c>
      <c r="CX198" s="281" t="str">
        <f ca="true">+IF(OFFSET('Sanitation Data'!$F$31,0,10*ROW('Sanitation Data'!F192))="","",OFFSET('Sanitation Data'!$F$31,0,10*ROW('Sanitation Data'!F192)))</f>
        <v/>
      </c>
      <c r="CY198" s="281" t="str">
        <f ca="true">+IF(OFFSET('Sanitation Data'!$F$32,0,10*ROW('Sanitation Data'!F192))="","",OFFSET('Sanitation Data'!$F$32,0,10*ROW('Sanitation Data'!F192)))</f>
        <v/>
      </c>
      <c r="CZ198" s="281" t="str">
        <f ca="true">+IF(OFFSET('Sanitation Data'!$G$28,0,10*ROW('Sanitation Data'!G192))="","",OFFSET('Sanitation Data'!$G$28,0,10*ROW('Sanitation Data'!G192)))</f>
        <v/>
      </c>
      <c r="DA198" s="281" t="str">
        <f ca="true">+IF(OFFSET('Sanitation Data'!$G$29,0,10*ROW('Sanitation Data'!G192))="","",OFFSET('Sanitation Data'!$G$29,0,10*ROW('Sanitation Data'!G192)))</f>
        <v/>
      </c>
      <c r="DB198" s="281" t="str">
        <f ca="true">+IF(OFFSET('Sanitation Data'!$G$30,0,10*ROW('Sanitation Data'!G192))="","",OFFSET('Sanitation Data'!$G$30,0,10*ROW('Sanitation Data'!G192)))</f>
        <v/>
      </c>
      <c r="DC198" s="281" t="str">
        <f ca="true">+IF(OFFSET('Sanitation Data'!$G$31,0,10*ROW('Sanitation Data'!G192))="","",OFFSET('Sanitation Data'!$G$31,0,10*ROW('Sanitation Data'!G192)))</f>
        <v/>
      </c>
      <c r="DD198" s="281" t="str">
        <f ca="true">+IF(OFFSET('Sanitation Data'!$G$32,0,10*ROW('Sanitation Data'!G192))="","",OFFSET('Sanitation Data'!$G$32,0,10*ROW('Sanitation Data'!G192)))</f>
        <v/>
      </c>
      <c r="DE198" s="281" t="str">
        <f ca="true">+IF(OFFSET('Sanitation Data'!$H$28,0,10*ROW('Sanitation Data'!H192))="","",OFFSET('Sanitation Data'!$H$28,0,10*ROW('Sanitation Data'!H192)))</f>
        <v/>
      </c>
      <c r="DF198" s="281" t="str">
        <f ca="true">+IF(OFFSET('Sanitation Data'!$H$29,0,10*ROW('Sanitation Data'!H192))="","",OFFSET('Sanitation Data'!$H$29,0,10*ROW('Sanitation Data'!H192)))</f>
        <v/>
      </c>
      <c r="DG198" s="281" t="str">
        <f ca="true">+IF(OFFSET('Sanitation Data'!$H$30,0,10*ROW('Sanitation Data'!H192))="","",OFFSET('Sanitation Data'!$H$30,0,10*ROW('Sanitation Data'!H192)))</f>
        <v/>
      </c>
      <c r="DH198" s="281" t="str">
        <f ca="true">+IF(OFFSET('Sanitation Data'!$H$31,0,10*ROW('Sanitation Data'!H192))="","",OFFSET('Sanitation Data'!$H$31,0,10*ROW('Sanitation Data'!H192)))</f>
        <v/>
      </c>
      <c r="DI198" s="281" t="str">
        <f ca="true">+IF(OFFSET('Sanitation Data'!$H$32,0,10*ROW('Sanitation Data'!H192))="","",OFFSET('Sanitation Data'!$H$32,0,10*ROW('Sanitation Data'!H192)))</f>
        <v/>
      </c>
      <c r="DJ198" s="281" t="str">
        <f ca="true">+IF(OFFSET('Sanitation Data'!$I$28,0,10*ROW('Sanitation Data'!I192))="","",OFFSET('Sanitation Data'!$I$28,0,10*ROW('Sanitation Data'!I192)))</f>
        <v/>
      </c>
      <c r="DK198" s="281" t="str">
        <f ca="true">+IF(OFFSET('Sanitation Data'!$I$29,0,10*ROW('Sanitation Data'!I192))="","",OFFSET('Sanitation Data'!$I$29,0,10*ROW('Sanitation Data'!I192)))</f>
        <v/>
      </c>
      <c r="DL198" s="281" t="str">
        <f ca="true">+IF(OFFSET('Sanitation Data'!$I$30,0,10*ROW('Sanitation Data'!I192))="","",OFFSET('Sanitation Data'!$I$30,0,10*ROW('Sanitation Data'!I192)))</f>
        <v/>
      </c>
      <c r="DM198" s="281" t="str">
        <f ca="true">+IF(OFFSET('Sanitation Data'!$I$31,0,10*ROW('Sanitation Data'!I192))="","",OFFSET('Sanitation Data'!$I$31,0,10*ROW('Sanitation Data'!I192)))</f>
        <v/>
      </c>
      <c r="DN198" s="281" t="str">
        <f ca="true">+IF(OFFSET('Sanitation Data'!$I$32,0,10*ROW('Sanitation Data'!I192))="","",OFFSET('Sanitation Data'!$I$32,0,10*ROW('Sanitation Data'!I192)))</f>
        <v/>
      </c>
      <c r="DO198" s="281" t="str">
        <f ca="true">+IF(OFFSET('Hygiene Data'!$D$11,0,10*ROW('Hygiene Data'!D192))="","",OFFSET('Hygiene Data'!$D$11,0,10*ROW('Hygiene Data'!D192)))</f>
        <v/>
      </c>
      <c r="DP198" s="281" t="str">
        <f ca="true">+IF(OFFSET('Hygiene Data'!$D$12,0,10*ROW('Hygiene Data'!D192))="","",OFFSET('Hygiene Data'!$D$12,0,10*ROW('Hygiene Data'!D192)))</f>
        <v/>
      </c>
      <c r="DQ198" s="281" t="str">
        <f ca="true">+IF(OFFSET('Hygiene Data'!$D$13,0,10*ROW('Hygiene Data'!D192))="","",OFFSET('Hygiene Data'!$D$13,0,10*ROW('Hygiene Data'!D192)))</f>
        <v/>
      </c>
      <c r="DR198" s="281" t="str">
        <f ca="true">+IF(OFFSET('Hygiene Data'!$E$11,0,10*ROW('Hygiene Data'!E192))="","",OFFSET('Hygiene Data'!$E$11,0,10*ROW('Hygiene Data'!E192)))</f>
        <v/>
      </c>
      <c r="DS198" s="281" t="str">
        <f ca="true">+IF(OFFSET('Hygiene Data'!$E$12,0,10*ROW('Hygiene Data'!E192))="","",OFFSET('Hygiene Data'!$E$12,0,10*ROW('Hygiene Data'!E192)))</f>
        <v/>
      </c>
      <c r="DT198" s="281" t="str">
        <f ca="true">+IF(OFFSET('Hygiene Data'!$E$13,0,10*ROW('Hygiene Data'!E192))="","",OFFSET('Hygiene Data'!$E$13,0,10*ROW('Hygiene Data'!E192)))</f>
        <v/>
      </c>
      <c r="DU198" s="281" t="str">
        <f ca="true">+IF(OFFSET('Hygiene Data'!$F$11,0,10*ROW('Hygiene Data'!F192))="","",OFFSET('Hygiene Data'!$F$11,0,10*ROW('Hygiene Data'!F192)))</f>
        <v/>
      </c>
      <c r="DV198" s="281" t="str">
        <f ca="true">+IF(OFFSET('Hygiene Data'!$F$12,0,10*ROW('Hygiene Data'!F192))="","",OFFSET('Hygiene Data'!$F$12,0,10*ROW('Hygiene Data'!F192)))</f>
        <v/>
      </c>
      <c r="DW198" s="281" t="str">
        <f ca="true">+IF(OFFSET('Hygiene Data'!$F$13,0,10*ROW('Hygiene Data'!F192))="","",OFFSET('Hygiene Data'!$F$13,0,10*ROW('Hygiene Data'!F192)))</f>
        <v/>
      </c>
      <c r="DX198" s="281" t="str">
        <f ca="true">+IF(OFFSET('Hygiene Data'!$G$11,0,10*ROW('Hygiene Data'!G192))="","",OFFSET('Hygiene Data'!$G$11,0,10*ROW('Hygiene Data'!G192)))</f>
        <v/>
      </c>
      <c r="DY198" s="281" t="str">
        <f ca="true">+IF(OFFSET('Hygiene Data'!$G$12,0,10*ROW('Hygiene Data'!G192))="","",OFFSET('Hygiene Data'!$G$12,0,10*ROW('Hygiene Data'!G192)))</f>
        <v/>
      </c>
      <c r="DZ198" s="281" t="str">
        <f ca="true">+IF(OFFSET('Hygiene Data'!$G$13,0,10*ROW('Hygiene Data'!G192))="","",OFFSET('Hygiene Data'!$G$13,0,10*ROW('Hygiene Data'!G192)))</f>
        <v/>
      </c>
      <c r="EA198" s="281" t="str">
        <f ca="true">+IF(OFFSET('Hygiene Data'!$H$11,0,10*ROW('Hygiene Data'!H192))="","",OFFSET('Hygiene Data'!$H$11,0,10*ROW('Hygiene Data'!H192)))</f>
        <v/>
      </c>
      <c r="EB198" s="281" t="str">
        <f ca="true">+IF(OFFSET('Hygiene Data'!$H$12,0,10*ROW('Hygiene Data'!H192))="","",OFFSET('Hygiene Data'!$H$12,0,10*ROW('Hygiene Data'!H192)))</f>
        <v/>
      </c>
      <c r="EC198" s="281" t="str">
        <f ca="true">+IF(OFFSET('Hygiene Data'!$H$13,0,10*ROW('Hygiene Data'!H192))="","",OFFSET('Hygiene Data'!$H$13,0,10*ROW('Hygiene Data'!H192)))</f>
        <v/>
      </c>
      <c r="ED198" s="281" t="str">
        <f ca="true">+IF(OFFSET('Hygiene Data'!$I$11,0,10*ROW('Hygiene Data'!I192))="","",OFFSET('Hygiene Data'!$I$11,0,10*ROW('Hygiene Data'!I192)))</f>
        <v/>
      </c>
      <c r="EE198" s="281" t="str">
        <f ca="true">+IF(OFFSET('Hygiene Data'!$I$12,0,10*ROW('Hygiene Data'!I192))="","",OFFSET('Hygiene Data'!$I$12,0,10*ROW('Hygiene Data'!I192)))</f>
        <v/>
      </c>
      <c r="EF198" s="281"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7"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1"/>
      <c r="BS199" s="281" t="str">
        <f ca="true">+IF(OFFSET('Water Data'!$D$27,0,10*ROW('Water Data'!D193))="","",OFFSET('Water Data'!$D$27,0,10*ROW('Water Data'!D193)))</f>
        <v/>
      </c>
      <c r="BT199" s="281" t="str">
        <f ca="true">+IF(OFFSET('Water Data'!$D$28,0,10*ROW('Water Data'!D193))="","",OFFSET('Water Data'!$D$28,0,10*ROW('Water Data'!D193)))</f>
        <v/>
      </c>
      <c r="BU199" s="281" t="str">
        <f ca="true">+IF(OFFSET('Water Data'!$D$29,0,10*ROW('Water Data'!D193))="","",OFFSET('Water Data'!$D$29,0,10*ROW('Water Data'!D193)))</f>
        <v/>
      </c>
      <c r="BV199" s="281" t="str">
        <f ca="true">+IF(OFFSET('Water Data'!$E$27,0,10*ROW('Water Data'!E193))="","",OFFSET('Water Data'!$E$27,0,10*ROW('Water Data'!E193)))</f>
        <v/>
      </c>
      <c r="BW199" s="281" t="str">
        <f ca="true">+IF(OFFSET('Water Data'!$E$28,0,10*ROW('Water Data'!E193))="","",OFFSET('Water Data'!$E$28,0,10*ROW('Water Data'!E193)))</f>
        <v/>
      </c>
      <c r="BX199" s="281" t="str">
        <f ca="true">+IF(OFFSET('Water Data'!$E$29,0,10*ROW('Water Data'!E193))="","",OFFSET('Water Data'!$E$29,0,10*ROW('Water Data'!E193)))</f>
        <v/>
      </c>
      <c r="BY199" s="281" t="str">
        <f ca="true">+IF(OFFSET('Water Data'!$F$27,0,10*ROW('Water Data'!F193))="","",OFFSET('Water Data'!$F$27,0,10*ROW('Water Data'!F193)))</f>
        <v/>
      </c>
      <c r="BZ199" s="281" t="str">
        <f ca="true">+IF(OFFSET('Water Data'!$F$28,0,10*ROW('Water Data'!F193))="","",OFFSET('Water Data'!$F$28,0,10*ROW('Water Data'!F193)))</f>
        <v/>
      </c>
      <c r="CA199" s="281" t="str">
        <f ca="true">+IF(OFFSET('Water Data'!$F$29,0,10*ROW('Water Data'!F193))="","",OFFSET('Water Data'!$F$29,0,10*ROW('Water Data'!F193)))</f>
        <v/>
      </c>
      <c r="CB199" s="281" t="str">
        <f ca="true">+IF(OFFSET('Water Data'!$G$27,0,10*ROW('Water Data'!G193))="","",OFFSET('Water Data'!$G$27,0,10*ROW('Water Data'!G193)))</f>
        <v/>
      </c>
      <c r="CC199" s="281" t="str">
        <f ca="true">+IF(OFFSET('Water Data'!$G$28,0,10*ROW('Water Data'!G193))="","",OFFSET('Water Data'!$G$28,0,10*ROW('Water Data'!G193)))</f>
        <v/>
      </c>
      <c r="CD199" s="281" t="str">
        <f ca="true">+IF(OFFSET('Water Data'!$G$29,0,10*ROW('Water Data'!G193))="","",OFFSET('Water Data'!$G$29,0,10*ROW('Water Data'!G193)))</f>
        <v/>
      </c>
      <c r="CE199" s="281" t="str">
        <f ca="true">+IF(OFFSET('Water Data'!$H$27,0,10*ROW('Water Data'!H193))="","",OFFSET('Water Data'!$H$27,0,10*ROW('Water Data'!H193)))</f>
        <v/>
      </c>
      <c r="CF199" s="281" t="str">
        <f ca="true">+IF(OFFSET('Water Data'!$H$28,0,10*ROW('Water Data'!H193))="","",OFFSET('Water Data'!$H$28,0,10*ROW('Water Data'!H193)))</f>
        <v/>
      </c>
      <c r="CG199" s="281" t="str">
        <f ca="true">+IF(OFFSET('Water Data'!$H$29,0,10*ROW('Water Data'!H193))="","",OFFSET('Water Data'!$H$29,0,10*ROW('Water Data'!H193)))</f>
        <v/>
      </c>
      <c r="CH199" s="281" t="str">
        <f ca="true">+IF(OFFSET('Water Data'!$I$27,0,10*ROW('Water Data'!I193))="","",OFFSET('Water Data'!$I$27,0,10*ROW('Water Data'!I193)))</f>
        <v/>
      </c>
      <c r="CI199" s="281" t="str">
        <f ca="true">+IF(OFFSET('Water Data'!$I$28,0,10*ROW('Water Data'!I193))="","",OFFSET('Water Data'!$I$28,0,10*ROW('Water Data'!I193)))</f>
        <v/>
      </c>
      <c r="CJ199" s="281" t="str">
        <f ca="true">+IF(OFFSET('Water Data'!$I$29,0,10*ROW('Water Data'!I193))="","",OFFSET('Water Data'!$I$29,0,10*ROW('Water Data'!I193)))</f>
        <v/>
      </c>
      <c r="CK199" s="281" t="str">
        <f ca="true">+IF(OFFSET('Sanitation Data'!$D$28,0,10*ROW('Sanitation Data'!D193))="","",OFFSET('Sanitation Data'!$D$28,0,10*ROW('Sanitation Data'!D193)))</f>
        <v/>
      </c>
      <c r="CL199" s="281" t="str">
        <f ca="true">+IF(OFFSET('Sanitation Data'!$D$29,0,10*ROW('Sanitation Data'!D193))="","",OFFSET('Sanitation Data'!$D$29,0,10*ROW('Sanitation Data'!D193)))</f>
        <v/>
      </c>
      <c r="CM199" s="281" t="str">
        <f ca="true">+IF(OFFSET('Sanitation Data'!$D$30,0,10*ROW('Sanitation Data'!D193))="","",OFFSET('Sanitation Data'!$D$30,0,10*ROW('Sanitation Data'!D193)))</f>
        <v/>
      </c>
      <c r="CN199" s="281" t="str">
        <f ca="true">+IF(OFFSET('Sanitation Data'!$D$31,0,10*ROW('Sanitation Data'!D193))="","",OFFSET('Sanitation Data'!$D$31,0,10*ROW('Sanitation Data'!D193)))</f>
        <v/>
      </c>
      <c r="CO199" s="281" t="str">
        <f ca="true">+IF(OFFSET('Sanitation Data'!$D$32,0,10*ROW('Sanitation Data'!D193))="","",OFFSET('Sanitation Data'!$D$32,0,10*ROW('Sanitation Data'!D193)))</f>
        <v/>
      </c>
      <c r="CP199" s="281" t="str">
        <f ca="true">+IF(OFFSET('Sanitation Data'!$E$28,0,10*ROW('Sanitation Data'!E193))="","",OFFSET('Sanitation Data'!$E$28,0,10*ROW('Sanitation Data'!E193)))</f>
        <v/>
      </c>
      <c r="CQ199" s="281" t="str">
        <f ca="true">+IF(OFFSET('Sanitation Data'!$E$29,0,10*ROW('Sanitation Data'!E193))="","",OFFSET('Sanitation Data'!$E$29,0,10*ROW('Sanitation Data'!E193)))</f>
        <v/>
      </c>
      <c r="CR199" s="281" t="str">
        <f ca="true">+IF(OFFSET('Sanitation Data'!$E$30,0,10*ROW('Sanitation Data'!E193))="","",OFFSET('Sanitation Data'!$E$30,0,10*ROW('Sanitation Data'!E193)))</f>
        <v/>
      </c>
      <c r="CS199" s="281" t="str">
        <f ca="true">+IF(OFFSET('Sanitation Data'!$E$31,0,10*ROW('Sanitation Data'!E193))="","",OFFSET('Sanitation Data'!$E$31,0,10*ROW('Sanitation Data'!E193)))</f>
        <v/>
      </c>
      <c r="CT199" s="281" t="str">
        <f ca="true">+IF(OFFSET('Sanitation Data'!$E$32,0,10*ROW('Sanitation Data'!E193))="","",OFFSET('Sanitation Data'!$E$32,0,10*ROW('Sanitation Data'!E193)))</f>
        <v/>
      </c>
      <c r="CU199" s="281" t="str">
        <f ca="true">+IF(OFFSET('Sanitation Data'!$F$28,0,10*ROW('Sanitation Data'!F193))="","",OFFSET('Sanitation Data'!$F$28,0,10*ROW('Sanitation Data'!F193)))</f>
        <v/>
      </c>
      <c r="CV199" s="281" t="str">
        <f ca="true">+IF(OFFSET('Sanitation Data'!$F$29,0,10*ROW('Sanitation Data'!F193))="","",OFFSET('Sanitation Data'!$F$29,0,10*ROW('Sanitation Data'!F193)))</f>
        <v/>
      </c>
      <c r="CW199" s="281" t="str">
        <f ca="true">+IF(OFFSET('Sanitation Data'!$F$30,0,10*ROW('Sanitation Data'!F193))="","",OFFSET('Sanitation Data'!$F$30,0,10*ROW('Sanitation Data'!F193)))</f>
        <v/>
      </c>
      <c r="CX199" s="281" t="str">
        <f ca="true">+IF(OFFSET('Sanitation Data'!$F$31,0,10*ROW('Sanitation Data'!F193))="","",OFFSET('Sanitation Data'!$F$31,0,10*ROW('Sanitation Data'!F193)))</f>
        <v/>
      </c>
      <c r="CY199" s="281" t="str">
        <f ca="true">+IF(OFFSET('Sanitation Data'!$F$32,0,10*ROW('Sanitation Data'!F193))="","",OFFSET('Sanitation Data'!$F$32,0,10*ROW('Sanitation Data'!F193)))</f>
        <v/>
      </c>
      <c r="CZ199" s="281" t="str">
        <f ca="true">+IF(OFFSET('Sanitation Data'!$G$28,0,10*ROW('Sanitation Data'!G193))="","",OFFSET('Sanitation Data'!$G$28,0,10*ROW('Sanitation Data'!G193)))</f>
        <v/>
      </c>
      <c r="DA199" s="281" t="str">
        <f ca="true">+IF(OFFSET('Sanitation Data'!$G$29,0,10*ROW('Sanitation Data'!G193))="","",OFFSET('Sanitation Data'!$G$29,0,10*ROW('Sanitation Data'!G193)))</f>
        <v/>
      </c>
      <c r="DB199" s="281" t="str">
        <f ca="true">+IF(OFFSET('Sanitation Data'!$G$30,0,10*ROW('Sanitation Data'!G193))="","",OFFSET('Sanitation Data'!$G$30,0,10*ROW('Sanitation Data'!G193)))</f>
        <v/>
      </c>
      <c r="DC199" s="281" t="str">
        <f ca="true">+IF(OFFSET('Sanitation Data'!$G$31,0,10*ROW('Sanitation Data'!G193))="","",OFFSET('Sanitation Data'!$G$31,0,10*ROW('Sanitation Data'!G193)))</f>
        <v/>
      </c>
      <c r="DD199" s="281" t="str">
        <f ca="true">+IF(OFFSET('Sanitation Data'!$G$32,0,10*ROW('Sanitation Data'!G193))="","",OFFSET('Sanitation Data'!$G$32,0,10*ROW('Sanitation Data'!G193)))</f>
        <v/>
      </c>
      <c r="DE199" s="281" t="str">
        <f ca="true">+IF(OFFSET('Sanitation Data'!$H$28,0,10*ROW('Sanitation Data'!H193))="","",OFFSET('Sanitation Data'!$H$28,0,10*ROW('Sanitation Data'!H193)))</f>
        <v/>
      </c>
      <c r="DF199" s="281" t="str">
        <f ca="true">+IF(OFFSET('Sanitation Data'!$H$29,0,10*ROW('Sanitation Data'!H193))="","",OFFSET('Sanitation Data'!$H$29,0,10*ROW('Sanitation Data'!H193)))</f>
        <v/>
      </c>
      <c r="DG199" s="281" t="str">
        <f ca="true">+IF(OFFSET('Sanitation Data'!$H$30,0,10*ROW('Sanitation Data'!H193))="","",OFFSET('Sanitation Data'!$H$30,0,10*ROW('Sanitation Data'!H193)))</f>
        <v/>
      </c>
      <c r="DH199" s="281" t="str">
        <f ca="true">+IF(OFFSET('Sanitation Data'!$H$31,0,10*ROW('Sanitation Data'!H193))="","",OFFSET('Sanitation Data'!$H$31,0,10*ROW('Sanitation Data'!H193)))</f>
        <v/>
      </c>
      <c r="DI199" s="281" t="str">
        <f ca="true">+IF(OFFSET('Sanitation Data'!$H$32,0,10*ROW('Sanitation Data'!H193))="","",OFFSET('Sanitation Data'!$H$32,0,10*ROW('Sanitation Data'!H193)))</f>
        <v/>
      </c>
      <c r="DJ199" s="281" t="str">
        <f ca="true">+IF(OFFSET('Sanitation Data'!$I$28,0,10*ROW('Sanitation Data'!I193))="","",OFFSET('Sanitation Data'!$I$28,0,10*ROW('Sanitation Data'!I193)))</f>
        <v/>
      </c>
      <c r="DK199" s="281" t="str">
        <f ca="true">+IF(OFFSET('Sanitation Data'!$I$29,0,10*ROW('Sanitation Data'!I193))="","",OFFSET('Sanitation Data'!$I$29,0,10*ROW('Sanitation Data'!I193)))</f>
        <v/>
      </c>
      <c r="DL199" s="281" t="str">
        <f ca="true">+IF(OFFSET('Sanitation Data'!$I$30,0,10*ROW('Sanitation Data'!I193))="","",OFFSET('Sanitation Data'!$I$30,0,10*ROW('Sanitation Data'!I193)))</f>
        <v/>
      </c>
      <c r="DM199" s="281" t="str">
        <f ca="true">+IF(OFFSET('Sanitation Data'!$I$31,0,10*ROW('Sanitation Data'!I193))="","",OFFSET('Sanitation Data'!$I$31,0,10*ROW('Sanitation Data'!I193)))</f>
        <v/>
      </c>
      <c r="DN199" s="281" t="str">
        <f ca="true">+IF(OFFSET('Sanitation Data'!$I$32,0,10*ROW('Sanitation Data'!I193))="","",OFFSET('Sanitation Data'!$I$32,0,10*ROW('Sanitation Data'!I193)))</f>
        <v/>
      </c>
      <c r="DO199" s="281" t="str">
        <f ca="true">+IF(OFFSET('Hygiene Data'!$D$11,0,10*ROW('Hygiene Data'!D193))="","",OFFSET('Hygiene Data'!$D$11,0,10*ROW('Hygiene Data'!D193)))</f>
        <v/>
      </c>
      <c r="DP199" s="281" t="str">
        <f ca="true">+IF(OFFSET('Hygiene Data'!$D$12,0,10*ROW('Hygiene Data'!D193))="","",OFFSET('Hygiene Data'!$D$12,0,10*ROW('Hygiene Data'!D193)))</f>
        <v/>
      </c>
      <c r="DQ199" s="281" t="str">
        <f ca="true">+IF(OFFSET('Hygiene Data'!$D$13,0,10*ROW('Hygiene Data'!D193))="","",OFFSET('Hygiene Data'!$D$13,0,10*ROW('Hygiene Data'!D193)))</f>
        <v/>
      </c>
      <c r="DR199" s="281" t="str">
        <f ca="true">+IF(OFFSET('Hygiene Data'!$E$11,0,10*ROW('Hygiene Data'!E193))="","",OFFSET('Hygiene Data'!$E$11,0,10*ROW('Hygiene Data'!E193)))</f>
        <v/>
      </c>
      <c r="DS199" s="281" t="str">
        <f ca="true">+IF(OFFSET('Hygiene Data'!$E$12,0,10*ROW('Hygiene Data'!E193))="","",OFFSET('Hygiene Data'!$E$12,0,10*ROW('Hygiene Data'!E193)))</f>
        <v/>
      </c>
      <c r="DT199" s="281" t="str">
        <f ca="true">+IF(OFFSET('Hygiene Data'!$E$13,0,10*ROW('Hygiene Data'!E193))="","",OFFSET('Hygiene Data'!$E$13,0,10*ROW('Hygiene Data'!E193)))</f>
        <v/>
      </c>
      <c r="DU199" s="281" t="str">
        <f ca="true">+IF(OFFSET('Hygiene Data'!$F$11,0,10*ROW('Hygiene Data'!F193))="","",OFFSET('Hygiene Data'!$F$11,0,10*ROW('Hygiene Data'!F193)))</f>
        <v/>
      </c>
      <c r="DV199" s="281" t="str">
        <f ca="true">+IF(OFFSET('Hygiene Data'!$F$12,0,10*ROW('Hygiene Data'!F193))="","",OFFSET('Hygiene Data'!$F$12,0,10*ROW('Hygiene Data'!F193)))</f>
        <v/>
      </c>
      <c r="DW199" s="281" t="str">
        <f ca="true">+IF(OFFSET('Hygiene Data'!$F$13,0,10*ROW('Hygiene Data'!F193))="","",OFFSET('Hygiene Data'!$F$13,0,10*ROW('Hygiene Data'!F193)))</f>
        <v/>
      </c>
      <c r="DX199" s="281" t="str">
        <f ca="true">+IF(OFFSET('Hygiene Data'!$G$11,0,10*ROW('Hygiene Data'!G193))="","",OFFSET('Hygiene Data'!$G$11,0,10*ROW('Hygiene Data'!G193)))</f>
        <v/>
      </c>
      <c r="DY199" s="281" t="str">
        <f ca="true">+IF(OFFSET('Hygiene Data'!$G$12,0,10*ROW('Hygiene Data'!G193))="","",OFFSET('Hygiene Data'!$G$12,0,10*ROW('Hygiene Data'!G193)))</f>
        <v/>
      </c>
      <c r="DZ199" s="281" t="str">
        <f ca="true">+IF(OFFSET('Hygiene Data'!$G$13,0,10*ROW('Hygiene Data'!G193))="","",OFFSET('Hygiene Data'!$G$13,0,10*ROW('Hygiene Data'!G193)))</f>
        <v/>
      </c>
      <c r="EA199" s="281" t="str">
        <f ca="true">+IF(OFFSET('Hygiene Data'!$H$11,0,10*ROW('Hygiene Data'!H193))="","",OFFSET('Hygiene Data'!$H$11,0,10*ROW('Hygiene Data'!H193)))</f>
        <v/>
      </c>
      <c r="EB199" s="281" t="str">
        <f ca="true">+IF(OFFSET('Hygiene Data'!$H$12,0,10*ROW('Hygiene Data'!H193))="","",OFFSET('Hygiene Data'!$H$12,0,10*ROW('Hygiene Data'!H193)))</f>
        <v/>
      </c>
      <c r="EC199" s="281" t="str">
        <f ca="true">+IF(OFFSET('Hygiene Data'!$H$13,0,10*ROW('Hygiene Data'!H193))="","",OFFSET('Hygiene Data'!$H$13,0,10*ROW('Hygiene Data'!H193)))</f>
        <v/>
      </c>
      <c r="ED199" s="281" t="str">
        <f ca="true">+IF(OFFSET('Hygiene Data'!$I$11,0,10*ROW('Hygiene Data'!I193))="","",OFFSET('Hygiene Data'!$I$11,0,10*ROW('Hygiene Data'!I193)))</f>
        <v/>
      </c>
      <c r="EE199" s="281" t="str">
        <f ca="true">+IF(OFFSET('Hygiene Data'!$I$12,0,10*ROW('Hygiene Data'!I193))="","",OFFSET('Hygiene Data'!$I$12,0,10*ROW('Hygiene Data'!I193)))</f>
        <v/>
      </c>
      <c r="EF199" s="281"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7"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1"/>
      <c r="BS200" s="281" t="str">
        <f ca="true">+IF(OFFSET('Water Data'!$D$27,0,10*ROW('Water Data'!D194))="","",OFFSET('Water Data'!$D$27,0,10*ROW('Water Data'!D194)))</f>
        <v/>
      </c>
      <c r="BT200" s="281" t="str">
        <f ca="true">+IF(OFFSET('Water Data'!$D$28,0,10*ROW('Water Data'!D194))="","",OFFSET('Water Data'!$D$28,0,10*ROW('Water Data'!D194)))</f>
        <v/>
      </c>
      <c r="BU200" s="281" t="str">
        <f ca="true">+IF(OFFSET('Water Data'!$D$29,0,10*ROW('Water Data'!D194))="","",OFFSET('Water Data'!$D$29,0,10*ROW('Water Data'!D194)))</f>
        <v/>
      </c>
      <c r="BV200" s="281" t="str">
        <f ca="true">+IF(OFFSET('Water Data'!$E$27,0,10*ROW('Water Data'!E194))="","",OFFSET('Water Data'!$E$27,0,10*ROW('Water Data'!E194)))</f>
        <v/>
      </c>
      <c r="BW200" s="281" t="str">
        <f ca="true">+IF(OFFSET('Water Data'!$E$28,0,10*ROW('Water Data'!E194))="","",OFFSET('Water Data'!$E$28,0,10*ROW('Water Data'!E194)))</f>
        <v/>
      </c>
      <c r="BX200" s="281" t="str">
        <f ca="true">+IF(OFFSET('Water Data'!$E$29,0,10*ROW('Water Data'!E194))="","",OFFSET('Water Data'!$E$29,0,10*ROW('Water Data'!E194)))</f>
        <v/>
      </c>
      <c r="BY200" s="281" t="str">
        <f ca="true">+IF(OFFSET('Water Data'!$F$27,0,10*ROW('Water Data'!F194))="","",OFFSET('Water Data'!$F$27,0,10*ROW('Water Data'!F194)))</f>
        <v/>
      </c>
      <c r="BZ200" s="281" t="str">
        <f ca="true">+IF(OFFSET('Water Data'!$F$28,0,10*ROW('Water Data'!F194))="","",OFFSET('Water Data'!$F$28,0,10*ROW('Water Data'!F194)))</f>
        <v/>
      </c>
      <c r="CA200" s="281" t="str">
        <f ca="true">+IF(OFFSET('Water Data'!$F$29,0,10*ROW('Water Data'!F194))="","",OFFSET('Water Data'!$F$29,0,10*ROW('Water Data'!F194)))</f>
        <v/>
      </c>
      <c r="CB200" s="281" t="str">
        <f ca="true">+IF(OFFSET('Water Data'!$G$27,0,10*ROW('Water Data'!G194))="","",OFFSET('Water Data'!$G$27,0,10*ROW('Water Data'!G194)))</f>
        <v/>
      </c>
      <c r="CC200" s="281" t="str">
        <f ca="true">+IF(OFFSET('Water Data'!$G$28,0,10*ROW('Water Data'!G194))="","",OFFSET('Water Data'!$G$28,0,10*ROW('Water Data'!G194)))</f>
        <v/>
      </c>
      <c r="CD200" s="281" t="str">
        <f ca="true">+IF(OFFSET('Water Data'!$G$29,0,10*ROW('Water Data'!G194))="","",OFFSET('Water Data'!$G$29,0,10*ROW('Water Data'!G194)))</f>
        <v/>
      </c>
      <c r="CE200" s="281" t="str">
        <f ca="true">+IF(OFFSET('Water Data'!$H$27,0,10*ROW('Water Data'!H194))="","",OFFSET('Water Data'!$H$27,0,10*ROW('Water Data'!H194)))</f>
        <v/>
      </c>
      <c r="CF200" s="281" t="str">
        <f ca="true">+IF(OFFSET('Water Data'!$H$28,0,10*ROW('Water Data'!H194))="","",OFFSET('Water Data'!$H$28,0,10*ROW('Water Data'!H194)))</f>
        <v/>
      </c>
      <c r="CG200" s="281" t="str">
        <f ca="true">+IF(OFFSET('Water Data'!$H$29,0,10*ROW('Water Data'!H194))="","",OFFSET('Water Data'!$H$29,0,10*ROW('Water Data'!H194)))</f>
        <v/>
      </c>
      <c r="CH200" s="281" t="str">
        <f ca="true">+IF(OFFSET('Water Data'!$I$27,0,10*ROW('Water Data'!I194))="","",OFFSET('Water Data'!$I$27,0,10*ROW('Water Data'!I194)))</f>
        <v/>
      </c>
      <c r="CI200" s="281" t="str">
        <f ca="true">+IF(OFFSET('Water Data'!$I$28,0,10*ROW('Water Data'!I194))="","",OFFSET('Water Data'!$I$28,0,10*ROW('Water Data'!I194)))</f>
        <v/>
      </c>
      <c r="CJ200" s="281" t="str">
        <f ca="true">+IF(OFFSET('Water Data'!$I$29,0,10*ROW('Water Data'!I194))="","",OFFSET('Water Data'!$I$29,0,10*ROW('Water Data'!I194)))</f>
        <v/>
      </c>
      <c r="CK200" s="281" t="str">
        <f ca="true">+IF(OFFSET('Sanitation Data'!$D$28,0,10*ROW('Sanitation Data'!D194))="","",OFFSET('Sanitation Data'!$D$28,0,10*ROW('Sanitation Data'!D194)))</f>
        <v/>
      </c>
      <c r="CL200" s="281" t="str">
        <f ca="true">+IF(OFFSET('Sanitation Data'!$D$29,0,10*ROW('Sanitation Data'!D194))="","",OFFSET('Sanitation Data'!$D$29,0,10*ROW('Sanitation Data'!D194)))</f>
        <v/>
      </c>
      <c r="CM200" s="281" t="str">
        <f ca="true">+IF(OFFSET('Sanitation Data'!$D$30,0,10*ROW('Sanitation Data'!D194))="","",OFFSET('Sanitation Data'!$D$30,0,10*ROW('Sanitation Data'!D194)))</f>
        <v/>
      </c>
      <c r="CN200" s="281" t="str">
        <f ca="true">+IF(OFFSET('Sanitation Data'!$D$31,0,10*ROW('Sanitation Data'!D194))="","",OFFSET('Sanitation Data'!$D$31,0,10*ROW('Sanitation Data'!D194)))</f>
        <v/>
      </c>
      <c r="CO200" s="281" t="str">
        <f ca="true">+IF(OFFSET('Sanitation Data'!$D$32,0,10*ROW('Sanitation Data'!D194))="","",OFFSET('Sanitation Data'!$D$32,0,10*ROW('Sanitation Data'!D194)))</f>
        <v/>
      </c>
      <c r="CP200" s="281" t="str">
        <f ca="true">+IF(OFFSET('Sanitation Data'!$E$28,0,10*ROW('Sanitation Data'!E194))="","",OFFSET('Sanitation Data'!$E$28,0,10*ROW('Sanitation Data'!E194)))</f>
        <v/>
      </c>
      <c r="CQ200" s="281" t="str">
        <f ca="true">+IF(OFFSET('Sanitation Data'!$E$29,0,10*ROW('Sanitation Data'!E194))="","",OFFSET('Sanitation Data'!$E$29,0,10*ROW('Sanitation Data'!E194)))</f>
        <v/>
      </c>
      <c r="CR200" s="281" t="str">
        <f ca="true">+IF(OFFSET('Sanitation Data'!$E$30,0,10*ROW('Sanitation Data'!E194))="","",OFFSET('Sanitation Data'!$E$30,0,10*ROW('Sanitation Data'!E194)))</f>
        <v/>
      </c>
      <c r="CS200" s="281" t="str">
        <f ca="true">+IF(OFFSET('Sanitation Data'!$E$31,0,10*ROW('Sanitation Data'!E194))="","",OFFSET('Sanitation Data'!$E$31,0,10*ROW('Sanitation Data'!E194)))</f>
        <v/>
      </c>
      <c r="CT200" s="281" t="str">
        <f ca="true">+IF(OFFSET('Sanitation Data'!$E$32,0,10*ROW('Sanitation Data'!E194))="","",OFFSET('Sanitation Data'!$E$32,0,10*ROW('Sanitation Data'!E194)))</f>
        <v/>
      </c>
      <c r="CU200" s="281" t="str">
        <f ca="true">+IF(OFFSET('Sanitation Data'!$F$28,0,10*ROW('Sanitation Data'!F194))="","",OFFSET('Sanitation Data'!$F$28,0,10*ROW('Sanitation Data'!F194)))</f>
        <v/>
      </c>
      <c r="CV200" s="281" t="str">
        <f ca="true">+IF(OFFSET('Sanitation Data'!$F$29,0,10*ROW('Sanitation Data'!F194))="","",OFFSET('Sanitation Data'!$F$29,0,10*ROW('Sanitation Data'!F194)))</f>
        <v/>
      </c>
      <c r="CW200" s="281" t="str">
        <f ca="true">+IF(OFFSET('Sanitation Data'!$F$30,0,10*ROW('Sanitation Data'!F194))="","",OFFSET('Sanitation Data'!$F$30,0,10*ROW('Sanitation Data'!F194)))</f>
        <v/>
      </c>
      <c r="CX200" s="281" t="str">
        <f ca="true">+IF(OFFSET('Sanitation Data'!$F$31,0,10*ROW('Sanitation Data'!F194))="","",OFFSET('Sanitation Data'!$F$31,0,10*ROW('Sanitation Data'!F194)))</f>
        <v/>
      </c>
      <c r="CY200" s="281" t="str">
        <f ca="true">+IF(OFFSET('Sanitation Data'!$F$32,0,10*ROW('Sanitation Data'!F194))="","",OFFSET('Sanitation Data'!$F$32,0,10*ROW('Sanitation Data'!F194)))</f>
        <v/>
      </c>
      <c r="CZ200" s="281" t="str">
        <f ca="true">+IF(OFFSET('Sanitation Data'!$G$28,0,10*ROW('Sanitation Data'!G194))="","",OFFSET('Sanitation Data'!$G$28,0,10*ROW('Sanitation Data'!G194)))</f>
        <v/>
      </c>
      <c r="DA200" s="281" t="str">
        <f ca="true">+IF(OFFSET('Sanitation Data'!$G$29,0,10*ROW('Sanitation Data'!G194))="","",OFFSET('Sanitation Data'!$G$29,0,10*ROW('Sanitation Data'!G194)))</f>
        <v/>
      </c>
      <c r="DB200" s="281" t="str">
        <f ca="true">+IF(OFFSET('Sanitation Data'!$G$30,0,10*ROW('Sanitation Data'!G194))="","",OFFSET('Sanitation Data'!$G$30,0,10*ROW('Sanitation Data'!G194)))</f>
        <v/>
      </c>
      <c r="DC200" s="281" t="str">
        <f ca="true">+IF(OFFSET('Sanitation Data'!$G$31,0,10*ROW('Sanitation Data'!G194))="","",OFFSET('Sanitation Data'!$G$31,0,10*ROW('Sanitation Data'!G194)))</f>
        <v/>
      </c>
      <c r="DD200" s="281" t="str">
        <f ca="true">+IF(OFFSET('Sanitation Data'!$G$32,0,10*ROW('Sanitation Data'!G194))="","",OFFSET('Sanitation Data'!$G$32,0,10*ROW('Sanitation Data'!G194)))</f>
        <v/>
      </c>
      <c r="DE200" s="281" t="str">
        <f ca="true">+IF(OFFSET('Sanitation Data'!$H$28,0,10*ROW('Sanitation Data'!H194))="","",OFFSET('Sanitation Data'!$H$28,0,10*ROW('Sanitation Data'!H194)))</f>
        <v/>
      </c>
      <c r="DF200" s="281" t="str">
        <f ca="true">+IF(OFFSET('Sanitation Data'!$H$29,0,10*ROW('Sanitation Data'!H194))="","",OFFSET('Sanitation Data'!$H$29,0,10*ROW('Sanitation Data'!H194)))</f>
        <v/>
      </c>
      <c r="DG200" s="281" t="str">
        <f ca="true">+IF(OFFSET('Sanitation Data'!$H$30,0,10*ROW('Sanitation Data'!H194))="","",OFFSET('Sanitation Data'!$H$30,0,10*ROW('Sanitation Data'!H194)))</f>
        <v/>
      </c>
      <c r="DH200" s="281" t="str">
        <f ca="true">+IF(OFFSET('Sanitation Data'!$H$31,0,10*ROW('Sanitation Data'!H194))="","",OFFSET('Sanitation Data'!$H$31,0,10*ROW('Sanitation Data'!H194)))</f>
        <v/>
      </c>
      <c r="DI200" s="281" t="str">
        <f ca="true">+IF(OFFSET('Sanitation Data'!$H$32,0,10*ROW('Sanitation Data'!H194))="","",OFFSET('Sanitation Data'!$H$32,0,10*ROW('Sanitation Data'!H194)))</f>
        <v/>
      </c>
      <c r="DJ200" s="281" t="str">
        <f ca="true">+IF(OFFSET('Sanitation Data'!$I$28,0,10*ROW('Sanitation Data'!I194))="","",OFFSET('Sanitation Data'!$I$28,0,10*ROW('Sanitation Data'!I194)))</f>
        <v/>
      </c>
      <c r="DK200" s="281" t="str">
        <f ca="true">+IF(OFFSET('Sanitation Data'!$I$29,0,10*ROW('Sanitation Data'!I194))="","",OFFSET('Sanitation Data'!$I$29,0,10*ROW('Sanitation Data'!I194)))</f>
        <v/>
      </c>
      <c r="DL200" s="281" t="str">
        <f ca="true">+IF(OFFSET('Sanitation Data'!$I$30,0,10*ROW('Sanitation Data'!I194))="","",OFFSET('Sanitation Data'!$I$30,0,10*ROW('Sanitation Data'!I194)))</f>
        <v/>
      </c>
      <c r="DM200" s="281" t="str">
        <f ca="true">+IF(OFFSET('Sanitation Data'!$I$31,0,10*ROW('Sanitation Data'!I194))="","",OFFSET('Sanitation Data'!$I$31,0,10*ROW('Sanitation Data'!I194)))</f>
        <v/>
      </c>
      <c r="DN200" s="281" t="str">
        <f ca="true">+IF(OFFSET('Sanitation Data'!$I$32,0,10*ROW('Sanitation Data'!I194))="","",OFFSET('Sanitation Data'!$I$32,0,10*ROW('Sanitation Data'!I194)))</f>
        <v/>
      </c>
      <c r="DO200" s="281" t="str">
        <f ca="true">+IF(OFFSET('Hygiene Data'!$D$11,0,10*ROW('Hygiene Data'!D194))="","",OFFSET('Hygiene Data'!$D$11,0,10*ROW('Hygiene Data'!D194)))</f>
        <v/>
      </c>
      <c r="DP200" s="281" t="str">
        <f ca="true">+IF(OFFSET('Hygiene Data'!$D$12,0,10*ROW('Hygiene Data'!D194))="","",OFFSET('Hygiene Data'!$D$12,0,10*ROW('Hygiene Data'!D194)))</f>
        <v/>
      </c>
      <c r="DQ200" s="281" t="str">
        <f ca="true">+IF(OFFSET('Hygiene Data'!$D$13,0,10*ROW('Hygiene Data'!D194))="","",OFFSET('Hygiene Data'!$D$13,0,10*ROW('Hygiene Data'!D194)))</f>
        <v/>
      </c>
      <c r="DR200" s="281" t="str">
        <f ca="true">+IF(OFFSET('Hygiene Data'!$E$11,0,10*ROW('Hygiene Data'!E194))="","",OFFSET('Hygiene Data'!$E$11,0,10*ROW('Hygiene Data'!E194)))</f>
        <v/>
      </c>
      <c r="DS200" s="281" t="str">
        <f ca="true">+IF(OFFSET('Hygiene Data'!$E$12,0,10*ROW('Hygiene Data'!E194))="","",OFFSET('Hygiene Data'!$E$12,0,10*ROW('Hygiene Data'!E194)))</f>
        <v/>
      </c>
      <c r="DT200" s="281" t="str">
        <f ca="true">+IF(OFFSET('Hygiene Data'!$E$13,0,10*ROW('Hygiene Data'!E194))="","",OFFSET('Hygiene Data'!$E$13,0,10*ROW('Hygiene Data'!E194)))</f>
        <v/>
      </c>
      <c r="DU200" s="281" t="str">
        <f ca="true">+IF(OFFSET('Hygiene Data'!$F$11,0,10*ROW('Hygiene Data'!F194))="","",OFFSET('Hygiene Data'!$F$11,0,10*ROW('Hygiene Data'!F194)))</f>
        <v/>
      </c>
      <c r="DV200" s="281" t="str">
        <f ca="true">+IF(OFFSET('Hygiene Data'!$F$12,0,10*ROW('Hygiene Data'!F194))="","",OFFSET('Hygiene Data'!$F$12,0,10*ROW('Hygiene Data'!F194)))</f>
        <v/>
      </c>
      <c r="DW200" s="281" t="str">
        <f ca="true">+IF(OFFSET('Hygiene Data'!$F$13,0,10*ROW('Hygiene Data'!F194))="","",OFFSET('Hygiene Data'!$F$13,0,10*ROW('Hygiene Data'!F194)))</f>
        <v/>
      </c>
      <c r="DX200" s="281" t="str">
        <f ca="true">+IF(OFFSET('Hygiene Data'!$G$11,0,10*ROW('Hygiene Data'!G194))="","",OFFSET('Hygiene Data'!$G$11,0,10*ROW('Hygiene Data'!G194)))</f>
        <v/>
      </c>
      <c r="DY200" s="281" t="str">
        <f ca="true">+IF(OFFSET('Hygiene Data'!$G$12,0,10*ROW('Hygiene Data'!G194))="","",OFFSET('Hygiene Data'!$G$12,0,10*ROW('Hygiene Data'!G194)))</f>
        <v/>
      </c>
      <c r="DZ200" s="281" t="str">
        <f ca="true">+IF(OFFSET('Hygiene Data'!$G$13,0,10*ROW('Hygiene Data'!G194))="","",OFFSET('Hygiene Data'!$G$13,0,10*ROW('Hygiene Data'!G194)))</f>
        <v/>
      </c>
      <c r="EA200" s="281" t="str">
        <f ca="true">+IF(OFFSET('Hygiene Data'!$H$11,0,10*ROW('Hygiene Data'!H194))="","",OFFSET('Hygiene Data'!$H$11,0,10*ROW('Hygiene Data'!H194)))</f>
        <v/>
      </c>
      <c r="EB200" s="281" t="str">
        <f ca="true">+IF(OFFSET('Hygiene Data'!$H$12,0,10*ROW('Hygiene Data'!H194))="","",OFFSET('Hygiene Data'!$H$12,0,10*ROW('Hygiene Data'!H194)))</f>
        <v/>
      </c>
      <c r="EC200" s="281" t="str">
        <f ca="true">+IF(OFFSET('Hygiene Data'!$H$13,0,10*ROW('Hygiene Data'!H194))="","",OFFSET('Hygiene Data'!$H$13,0,10*ROW('Hygiene Data'!H194)))</f>
        <v/>
      </c>
      <c r="ED200" s="281" t="str">
        <f ca="true">+IF(OFFSET('Hygiene Data'!$I$11,0,10*ROW('Hygiene Data'!I194))="","",OFFSET('Hygiene Data'!$I$11,0,10*ROW('Hygiene Data'!I194)))</f>
        <v/>
      </c>
      <c r="EE200" s="281" t="str">
        <f ca="true">+IF(OFFSET('Hygiene Data'!$I$12,0,10*ROW('Hygiene Data'!I194))="","",OFFSET('Hygiene Data'!$I$12,0,10*ROW('Hygiene Data'!I194)))</f>
        <v/>
      </c>
      <c r="EF200" s="281"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7"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1"/>
      <c r="BS201" s="281" t="str">
        <f ca="true">+IF(OFFSET('Water Data'!$D$27,0,10*ROW('Water Data'!D195))="","",OFFSET('Water Data'!$D$27,0,10*ROW('Water Data'!D195)))</f>
        <v/>
      </c>
      <c r="BT201" s="281" t="str">
        <f ca="true">+IF(OFFSET('Water Data'!$D$28,0,10*ROW('Water Data'!D195))="","",OFFSET('Water Data'!$D$28,0,10*ROW('Water Data'!D195)))</f>
        <v/>
      </c>
      <c r="BU201" s="281" t="str">
        <f ca="true">+IF(OFFSET('Water Data'!$D$29,0,10*ROW('Water Data'!D195))="","",OFFSET('Water Data'!$D$29,0,10*ROW('Water Data'!D195)))</f>
        <v/>
      </c>
      <c r="BV201" s="281" t="str">
        <f ca="true">+IF(OFFSET('Water Data'!$E$27,0,10*ROW('Water Data'!E195))="","",OFFSET('Water Data'!$E$27,0,10*ROW('Water Data'!E195)))</f>
        <v/>
      </c>
      <c r="BW201" s="281" t="str">
        <f ca="true">+IF(OFFSET('Water Data'!$E$28,0,10*ROW('Water Data'!E195))="","",OFFSET('Water Data'!$E$28,0,10*ROW('Water Data'!E195)))</f>
        <v/>
      </c>
      <c r="BX201" s="281" t="str">
        <f ca="true">+IF(OFFSET('Water Data'!$E$29,0,10*ROW('Water Data'!E195))="","",OFFSET('Water Data'!$E$29,0,10*ROW('Water Data'!E195)))</f>
        <v/>
      </c>
      <c r="BY201" s="281" t="str">
        <f ca="true">+IF(OFFSET('Water Data'!$F$27,0,10*ROW('Water Data'!F195))="","",OFFSET('Water Data'!$F$27,0,10*ROW('Water Data'!F195)))</f>
        <v/>
      </c>
      <c r="BZ201" s="281" t="str">
        <f ca="true">+IF(OFFSET('Water Data'!$F$28,0,10*ROW('Water Data'!F195))="","",OFFSET('Water Data'!$F$28,0,10*ROW('Water Data'!F195)))</f>
        <v/>
      </c>
      <c r="CA201" s="281" t="str">
        <f ca="true">+IF(OFFSET('Water Data'!$F$29,0,10*ROW('Water Data'!F195))="","",OFFSET('Water Data'!$F$29,0,10*ROW('Water Data'!F195)))</f>
        <v/>
      </c>
      <c r="CB201" s="281" t="str">
        <f ca="true">+IF(OFFSET('Water Data'!$G$27,0,10*ROW('Water Data'!G195))="","",OFFSET('Water Data'!$G$27,0,10*ROW('Water Data'!G195)))</f>
        <v/>
      </c>
      <c r="CC201" s="281" t="str">
        <f ca="true">+IF(OFFSET('Water Data'!$G$28,0,10*ROW('Water Data'!G195))="","",OFFSET('Water Data'!$G$28,0,10*ROW('Water Data'!G195)))</f>
        <v/>
      </c>
      <c r="CD201" s="281" t="str">
        <f ca="true">+IF(OFFSET('Water Data'!$G$29,0,10*ROW('Water Data'!G195))="","",OFFSET('Water Data'!$G$29,0,10*ROW('Water Data'!G195)))</f>
        <v/>
      </c>
      <c r="CE201" s="281" t="str">
        <f ca="true">+IF(OFFSET('Water Data'!$H$27,0,10*ROW('Water Data'!H195))="","",OFFSET('Water Data'!$H$27,0,10*ROW('Water Data'!H195)))</f>
        <v/>
      </c>
      <c r="CF201" s="281" t="str">
        <f ca="true">+IF(OFFSET('Water Data'!$H$28,0,10*ROW('Water Data'!H195))="","",OFFSET('Water Data'!$H$28,0,10*ROW('Water Data'!H195)))</f>
        <v/>
      </c>
      <c r="CG201" s="281" t="str">
        <f ca="true">+IF(OFFSET('Water Data'!$H$29,0,10*ROW('Water Data'!H195))="","",OFFSET('Water Data'!$H$29,0,10*ROW('Water Data'!H195)))</f>
        <v/>
      </c>
      <c r="CH201" s="281" t="str">
        <f ca="true">+IF(OFFSET('Water Data'!$I$27,0,10*ROW('Water Data'!I195))="","",OFFSET('Water Data'!$I$27,0,10*ROW('Water Data'!I195)))</f>
        <v/>
      </c>
      <c r="CI201" s="281" t="str">
        <f ca="true">+IF(OFFSET('Water Data'!$I$28,0,10*ROW('Water Data'!I195))="","",OFFSET('Water Data'!$I$28,0,10*ROW('Water Data'!I195)))</f>
        <v/>
      </c>
      <c r="CJ201" s="281" t="str">
        <f ca="true">+IF(OFFSET('Water Data'!$I$29,0,10*ROW('Water Data'!I195))="","",OFFSET('Water Data'!$I$29,0,10*ROW('Water Data'!I195)))</f>
        <v/>
      </c>
      <c r="CK201" s="281" t="str">
        <f ca="true">+IF(OFFSET('Sanitation Data'!$D$28,0,10*ROW('Sanitation Data'!D195))="","",OFFSET('Sanitation Data'!$D$28,0,10*ROW('Sanitation Data'!D195)))</f>
        <v/>
      </c>
      <c r="CL201" s="281" t="str">
        <f ca="true">+IF(OFFSET('Sanitation Data'!$D$29,0,10*ROW('Sanitation Data'!D195))="","",OFFSET('Sanitation Data'!$D$29,0,10*ROW('Sanitation Data'!D195)))</f>
        <v/>
      </c>
      <c r="CM201" s="281" t="str">
        <f ca="true">+IF(OFFSET('Sanitation Data'!$D$30,0,10*ROW('Sanitation Data'!D195))="","",OFFSET('Sanitation Data'!$D$30,0,10*ROW('Sanitation Data'!D195)))</f>
        <v/>
      </c>
      <c r="CN201" s="281" t="str">
        <f ca="true">+IF(OFFSET('Sanitation Data'!$D$31,0,10*ROW('Sanitation Data'!D195))="","",OFFSET('Sanitation Data'!$D$31,0,10*ROW('Sanitation Data'!D195)))</f>
        <v/>
      </c>
      <c r="CO201" s="281" t="str">
        <f ca="true">+IF(OFFSET('Sanitation Data'!$D$32,0,10*ROW('Sanitation Data'!D195))="","",OFFSET('Sanitation Data'!$D$32,0,10*ROW('Sanitation Data'!D195)))</f>
        <v/>
      </c>
      <c r="CP201" s="281" t="str">
        <f ca="true">+IF(OFFSET('Sanitation Data'!$E$28,0,10*ROW('Sanitation Data'!E195))="","",OFFSET('Sanitation Data'!$E$28,0,10*ROW('Sanitation Data'!E195)))</f>
        <v/>
      </c>
      <c r="CQ201" s="281" t="str">
        <f ca="true">+IF(OFFSET('Sanitation Data'!$E$29,0,10*ROW('Sanitation Data'!E195))="","",OFFSET('Sanitation Data'!$E$29,0,10*ROW('Sanitation Data'!E195)))</f>
        <v/>
      </c>
      <c r="CR201" s="281" t="str">
        <f ca="true">+IF(OFFSET('Sanitation Data'!$E$30,0,10*ROW('Sanitation Data'!E195))="","",OFFSET('Sanitation Data'!$E$30,0,10*ROW('Sanitation Data'!E195)))</f>
        <v/>
      </c>
      <c r="CS201" s="281" t="str">
        <f ca="true">+IF(OFFSET('Sanitation Data'!$E$31,0,10*ROW('Sanitation Data'!E195))="","",OFFSET('Sanitation Data'!$E$31,0,10*ROW('Sanitation Data'!E195)))</f>
        <v/>
      </c>
      <c r="CT201" s="281" t="str">
        <f ca="true">+IF(OFFSET('Sanitation Data'!$E$32,0,10*ROW('Sanitation Data'!E195))="","",OFFSET('Sanitation Data'!$E$32,0,10*ROW('Sanitation Data'!E195)))</f>
        <v/>
      </c>
      <c r="CU201" s="281" t="str">
        <f ca="true">+IF(OFFSET('Sanitation Data'!$F$28,0,10*ROW('Sanitation Data'!F195))="","",OFFSET('Sanitation Data'!$F$28,0,10*ROW('Sanitation Data'!F195)))</f>
        <v/>
      </c>
      <c r="CV201" s="281" t="str">
        <f ca="true">+IF(OFFSET('Sanitation Data'!$F$29,0,10*ROW('Sanitation Data'!F195))="","",OFFSET('Sanitation Data'!$F$29,0,10*ROW('Sanitation Data'!F195)))</f>
        <v/>
      </c>
      <c r="CW201" s="281" t="str">
        <f ca="true">+IF(OFFSET('Sanitation Data'!$F$30,0,10*ROW('Sanitation Data'!F195))="","",OFFSET('Sanitation Data'!$F$30,0,10*ROW('Sanitation Data'!F195)))</f>
        <v/>
      </c>
      <c r="CX201" s="281" t="str">
        <f ca="true">+IF(OFFSET('Sanitation Data'!$F$31,0,10*ROW('Sanitation Data'!F195))="","",OFFSET('Sanitation Data'!$F$31,0,10*ROW('Sanitation Data'!F195)))</f>
        <v/>
      </c>
      <c r="CY201" s="281" t="str">
        <f ca="true">+IF(OFFSET('Sanitation Data'!$F$32,0,10*ROW('Sanitation Data'!F195))="","",OFFSET('Sanitation Data'!$F$32,0,10*ROW('Sanitation Data'!F195)))</f>
        <v/>
      </c>
      <c r="CZ201" s="281" t="str">
        <f ca="true">+IF(OFFSET('Sanitation Data'!$G$28,0,10*ROW('Sanitation Data'!G195))="","",OFFSET('Sanitation Data'!$G$28,0,10*ROW('Sanitation Data'!G195)))</f>
        <v/>
      </c>
      <c r="DA201" s="281" t="str">
        <f ca="true">+IF(OFFSET('Sanitation Data'!$G$29,0,10*ROW('Sanitation Data'!G195))="","",OFFSET('Sanitation Data'!$G$29,0,10*ROW('Sanitation Data'!G195)))</f>
        <v/>
      </c>
      <c r="DB201" s="281" t="str">
        <f ca="true">+IF(OFFSET('Sanitation Data'!$G$30,0,10*ROW('Sanitation Data'!G195))="","",OFFSET('Sanitation Data'!$G$30,0,10*ROW('Sanitation Data'!G195)))</f>
        <v/>
      </c>
      <c r="DC201" s="281" t="str">
        <f ca="true">+IF(OFFSET('Sanitation Data'!$G$31,0,10*ROW('Sanitation Data'!G195))="","",OFFSET('Sanitation Data'!$G$31,0,10*ROW('Sanitation Data'!G195)))</f>
        <v/>
      </c>
      <c r="DD201" s="281" t="str">
        <f ca="true">+IF(OFFSET('Sanitation Data'!$G$32,0,10*ROW('Sanitation Data'!G195))="","",OFFSET('Sanitation Data'!$G$32,0,10*ROW('Sanitation Data'!G195)))</f>
        <v/>
      </c>
      <c r="DE201" s="281" t="str">
        <f ca="true">+IF(OFFSET('Sanitation Data'!$H$28,0,10*ROW('Sanitation Data'!H195))="","",OFFSET('Sanitation Data'!$H$28,0,10*ROW('Sanitation Data'!H195)))</f>
        <v/>
      </c>
      <c r="DF201" s="281" t="str">
        <f ca="true">+IF(OFFSET('Sanitation Data'!$H$29,0,10*ROW('Sanitation Data'!H195))="","",OFFSET('Sanitation Data'!$H$29,0,10*ROW('Sanitation Data'!H195)))</f>
        <v/>
      </c>
      <c r="DG201" s="281" t="str">
        <f ca="true">+IF(OFFSET('Sanitation Data'!$H$30,0,10*ROW('Sanitation Data'!H195))="","",OFFSET('Sanitation Data'!$H$30,0,10*ROW('Sanitation Data'!H195)))</f>
        <v/>
      </c>
      <c r="DH201" s="281" t="str">
        <f ca="true">+IF(OFFSET('Sanitation Data'!$H$31,0,10*ROW('Sanitation Data'!H195))="","",OFFSET('Sanitation Data'!$H$31,0,10*ROW('Sanitation Data'!H195)))</f>
        <v/>
      </c>
      <c r="DI201" s="281" t="str">
        <f ca="true">+IF(OFFSET('Sanitation Data'!$H$32,0,10*ROW('Sanitation Data'!H195))="","",OFFSET('Sanitation Data'!$H$32,0,10*ROW('Sanitation Data'!H195)))</f>
        <v/>
      </c>
      <c r="DJ201" s="281" t="str">
        <f ca="true">+IF(OFFSET('Sanitation Data'!$I$28,0,10*ROW('Sanitation Data'!I195))="","",OFFSET('Sanitation Data'!$I$28,0,10*ROW('Sanitation Data'!I195)))</f>
        <v/>
      </c>
      <c r="DK201" s="281" t="str">
        <f ca="true">+IF(OFFSET('Sanitation Data'!$I$29,0,10*ROW('Sanitation Data'!I195))="","",OFFSET('Sanitation Data'!$I$29,0,10*ROW('Sanitation Data'!I195)))</f>
        <v/>
      </c>
      <c r="DL201" s="281" t="str">
        <f ca="true">+IF(OFFSET('Sanitation Data'!$I$30,0,10*ROW('Sanitation Data'!I195))="","",OFFSET('Sanitation Data'!$I$30,0,10*ROW('Sanitation Data'!I195)))</f>
        <v/>
      </c>
      <c r="DM201" s="281" t="str">
        <f ca="true">+IF(OFFSET('Sanitation Data'!$I$31,0,10*ROW('Sanitation Data'!I195))="","",OFFSET('Sanitation Data'!$I$31,0,10*ROW('Sanitation Data'!I195)))</f>
        <v/>
      </c>
      <c r="DN201" s="281" t="str">
        <f ca="true">+IF(OFFSET('Sanitation Data'!$I$32,0,10*ROW('Sanitation Data'!I195))="","",OFFSET('Sanitation Data'!$I$32,0,10*ROW('Sanitation Data'!I195)))</f>
        <v/>
      </c>
      <c r="DO201" s="281" t="str">
        <f ca="true">+IF(OFFSET('Hygiene Data'!$D$11,0,10*ROW('Hygiene Data'!D195))="","",OFFSET('Hygiene Data'!$D$11,0,10*ROW('Hygiene Data'!D195)))</f>
        <v/>
      </c>
      <c r="DP201" s="281" t="str">
        <f ca="true">+IF(OFFSET('Hygiene Data'!$D$12,0,10*ROW('Hygiene Data'!D195))="","",OFFSET('Hygiene Data'!$D$12,0,10*ROW('Hygiene Data'!D195)))</f>
        <v/>
      </c>
      <c r="DQ201" s="281" t="str">
        <f ca="true">+IF(OFFSET('Hygiene Data'!$D$13,0,10*ROW('Hygiene Data'!D195))="","",OFFSET('Hygiene Data'!$D$13,0,10*ROW('Hygiene Data'!D195)))</f>
        <v/>
      </c>
      <c r="DR201" s="281" t="str">
        <f ca="true">+IF(OFFSET('Hygiene Data'!$E$11,0,10*ROW('Hygiene Data'!E195))="","",OFFSET('Hygiene Data'!$E$11,0,10*ROW('Hygiene Data'!E195)))</f>
        <v/>
      </c>
      <c r="DS201" s="281" t="str">
        <f ca="true">+IF(OFFSET('Hygiene Data'!$E$12,0,10*ROW('Hygiene Data'!E195))="","",OFFSET('Hygiene Data'!$E$12,0,10*ROW('Hygiene Data'!E195)))</f>
        <v/>
      </c>
      <c r="DT201" s="281" t="str">
        <f ca="true">+IF(OFFSET('Hygiene Data'!$E$13,0,10*ROW('Hygiene Data'!E195))="","",OFFSET('Hygiene Data'!$E$13,0,10*ROW('Hygiene Data'!E195)))</f>
        <v/>
      </c>
      <c r="DU201" s="281" t="str">
        <f ca="true">+IF(OFFSET('Hygiene Data'!$F$11,0,10*ROW('Hygiene Data'!F195))="","",OFFSET('Hygiene Data'!$F$11,0,10*ROW('Hygiene Data'!F195)))</f>
        <v/>
      </c>
      <c r="DV201" s="281" t="str">
        <f ca="true">+IF(OFFSET('Hygiene Data'!$F$12,0,10*ROW('Hygiene Data'!F195))="","",OFFSET('Hygiene Data'!$F$12,0,10*ROW('Hygiene Data'!F195)))</f>
        <v/>
      </c>
      <c r="DW201" s="281" t="str">
        <f ca="true">+IF(OFFSET('Hygiene Data'!$F$13,0,10*ROW('Hygiene Data'!F195))="","",OFFSET('Hygiene Data'!$F$13,0,10*ROW('Hygiene Data'!F195)))</f>
        <v/>
      </c>
      <c r="DX201" s="281" t="str">
        <f ca="true">+IF(OFFSET('Hygiene Data'!$G$11,0,10*ROW('Hygiene Data'!G195))="","",OFFSET('Hygiene Data'!$G$11,0,10*ROW('Hygiene Data'!G195)))</f>
        <v/>
      </c>
      <c r="DY201" s="281" t="str">
        <f ca="true">+IF(OFFSET('Hygiene Data'!$G$12,0,10*ROW('Hygiene Data'!G195))="","",OFFSET('Hygiene Data'!$G$12,0,10*ROW('Hygiene Data'!G195)))</f>
        <v/>
      </c>
      <c r="DZ201" s="281" t="str">
        <f ca="true">+IF(OFFSET('Hygiene Data'!$G$13,0,10*ROW('Hygiene Data'!G195))="","",OFFSET('Hygiene Data'!$G$13,0,10*ROW('Hygiene Data'!G195)))</f>
        <v/>
      </c>
      <c r="EA201" s="281" t="str">
        <f ca="true">+IF(OFFSET('Hygiene Data'!$H$11,0,10*ROW('Hygiene Data'!H195))="","",OFFSET('Hygiene Data'!$H$11,0,10*ROW('Hygiene Data'!H195)))</f>
        <v/>
      </c>
      <c r="EB201" s="281" t="str">
        <f ca="true">+IF(OFFSET('Hygiene Data'!$H$12,0,10*ROW('Hygiene Data'!H195))="","",OFFSET('Hygiene Data'!$H$12,0,10*ROW('Hygiene Data'!H195)))</f>
        <v/>
      </c>
      <c r="EC201" s="281" t="str">
        <f ca="true">+IF(OFFSET('Hygiene Data'!$H$13,0,10*ROW('Hygiene Data'!H195))="","",OFFSET('Hygiene Data'!$H$13,0,10*ROW('Hygiene Data'!H195)))</f>
        <v/>
      </c>
      <c r="ED201" s="281" t="str">
        <f ca="true">+IF(OFFSET('Hygiene Data'!$I$11,0,10*ROW('Hygiene Data'!I195))="","",OFFSET('Hygiene Data'!$I$11,0,10*ROW('Hygiene Data'!I195)))</f>
        <v/>
      </c>
      <c r="EE201" s="281" t="str">
        <f ca="true">+IF(OFFSET('Hygiene Data'!$I$12,0,10*ROW('Hygiene Data'!I195))="","",OFFSET('Hygiene Data'!$I$12,0,10*ROW('Hygiene Data'!I195)))</f>
        <v/>
      </c>
      <c r="EF201" s="281"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7"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1"/>
      <c r="BS202" s="281" t="str">
        <f ca="true">+IF(OFFSET('Water Data'!$D$27,0,10*ROW('Water Data'!D196))="","",OFFSET('Water Data'!$D$27,0,10*ROW('Water Data'!D196)))</f>
        <v/>
      </c>
      <c r="BT202" s="281" t="str">
        <f ca="true">+IF(OFFSET('Water Data'!$D$28,0,10*ROW('Water Data'!D196))="","",OFFSET('Water Data'!$D$28,0,10*ROW('Water Data'!D196)))</f>
        <v/>
      </c>
      <c r="BU202" s="281" t="str">
        <f ca="true">+IF(OFFSET('Water Data'!$D$29,0,10*ROW('Water Data'!D196))="","",OFFSET('Water Data'!$D$29,0,10*ROW('Water Data'!D196)))</f>
        <v/>
      </c>
      <c r="BV202" s="281" t="str">
        <f ca="true">+IF(OFFSET('Water Data'!$E$27,0,10*ROW('Water Data'!E196))="","",OFFSET('Water Data'!$E$27,0,10*ROW('Water Data'!E196)))</f>
        <v/>
      </c>
      <c r="BW202" s="281" t="str">
        <f ca="true">+IF(OFFSET('Water Data'!$E$28,0,10*ROW('Water Data'!E196))="","",OFFSET('Water Data'!$E$28,0,10*ROW('Water Data'!E196)))</f>
        <v/>
      </c>
      <c r="BX202" s="281" t="str">
        <f ca="true">+IF(OFFSET('Water Data'!$E$29,0,10*ROW('Water Data'!E196))="","",OFFSET('Water Data'!$E$29,0,10*ROW('Water Data'!E196)))</f>
        <v/>
      </c>
      <c r="BY202" s="281" t="str">
        <f ca="true">+IF(OFFSET('Water Data'!$F$27,0,10*ROW('Water Data'!F196))="","",OFFSET('Water Data'!$F$27,0,10*ROW('Water Data'!F196)))</f>
        <v/>
      </c>
      <c r="BZ202" s="281" t="str">
        <f ca="true">+IF(OFFSET('Water Data'!$F$28,0,10*ROW('Water Data'!F196))="","",OFFSET('Water Data'!$F$28,0,10*ROW('Water Data'!F196)))</f>
        <v/>
      </c>
      <c r="CA202" s="281" t="str">
        <f ca="true">+IF(OFFSET('Water Data'!$F$29,0,10*ROW('Water Data'!F196))="","",OFFSET('Water Data'!$F$29,0,10*ROW('Water Data'!F196)))</f>
        <v/>
      </c>
      <c r="CB202" s="281" t="str">
        <f ca="true">+IF(OFFSET('Water Data'!$G$27,0,10*ROW('Water Data'!G196))="","",OFFSET('Water Data'!$G$27,0,10*ROW('Water Data'!G196)))</f>
        <v/>
      </c>
      <c r="CC202" s="281" t="str">
        <f ca="true">+IF(OFFSET('Water Data'!$G$28,0,10*ROW('Water Data'!G196))="","",OFFSET('Water Data'!$G$28,0,10*ROW('Water Data'!G196)))</f>
        <v/>
      </c>
      <c r="CD202" s="281" t="str">
        <f ca="true">+IF(OFFSET('Water Data'!$G$29,0,10*ROW('Water Data'!G196))="","",OFFSET('Water Data'!$G$29,0,10*ROW('Water Data'!G196)))</f>
        <v/>
      </c>
      <c r="CE202" s="281" t="str">
        <f ca="true">+IF(OFFSET('Water Data'!$H$27,0,10*ROW('Water Data'!H196))="","",OFFSET('Water Data'!$H$27,0,10*ROW('Water Data'!H196)))</f>
        <v/>
      </c>
      <c r="CF202" s="281" t="str">
        <f ca="true">+IF(OFFSET('Water Data'!$H$28,0,10*ROW('Water Data'!H196))="","",OFFSET('Water Data'!$H$28,0,10*ROW('Water Data'!H196)))</f>
        <v/>
      </c>
      <c r="CG202" s="281" t="str">
        <f ca="true">+IF(OFFSET('Water Data'!$H$29,0,10*ROW('Water Data'!H196))="","",OFFSET('Water Data'!$H$29,0,10*ROW('Water Data'!H196)))</f>
        <v/>
      </c>
      <c r="CH202" s="281" t="str">
        <f ca="true">+IF(OFFSET('Water Data'!$I$27,0,10*ROW('Water Data'!I196))="","",OFFSET('Water Data'!$I$27,0,10*ROW('Water Data'!I196)))</f>
        <v/>
      </c>
      <c r="CI202" s="281" t="str">
        <f ca="true">+IF(OFFSET('Water Data'!$I$28,0,10*ROW('Water Data'!I196))="","",OFFSET('Water Data'!$I$28,0,10*ROW('Water Data'!I196)))</f>
        <v/>
      </c>
      <c r="CJ202" s="281" t="str">
        <f ca="true">+IF(OFFSET('Water Data'!$I$29,0,10*ROW('Water Data'!I196))="","",OFFSET('Water Data'!$I$29,0,10*ROW('Water Data'!I196)))</f>
        <v/>
      </c>
      <c r="CK202" s="281" t="str">
        <f ca="true">+IF(OFFSET('Sanitation Data'!$D$28,0,10*ROW('Sanitation Data'!D196))="","",OFFSET('Sanitation Data'!$D$28,0,10*ROW('Sanitation Data'!D196)))</f>
        <v/>
      </c>
      <c r="CL202" s="281" t="str">
        <f ca="true">+IF(OFFSET('Sanitation Data'!$D$29,0,10*ROW('Sanitation Data'!D196))="","",OFFSET('Sanitation Data'!$D$29,0,10*ROW('Sanitation Data'!D196)))</f>
        <v/>
      </c>
      <c r="CM202" s="281" t="str">
        <f ca="true">+IF(OFFSET('Sanitation Data'!$D$30,0,10*ROW('Sanitation Data'!D196))="","",OFFSET('Sanitation Data'!$D$30,0,10*ROW('Sanitation Data'!D196)))</f>
        <v/>
      </c>
      <c r="CN202" s="281" t="str">
        <f ca="true">+IF(OFFSET('Sanitation Data'!$D$31,0,10*ROW('Sanitation Data'!D196))="","",OFFSET('Sanitation Data'!$D$31,0,10*ROW('Sanitation Data'!D196)))</f>
        <v/>
      </c>
      <c r="CO202" s="281" t="str">
        <f ca="true">+IF(OFFSET('Sanitation Data'!$D$32,0,10*ROW('Sanitation Data'!D196))="","",OFFSET('Sanitation Data'!$D$32,0,10*ROW('Sanitation Data'!D196)))</f>
        <v/>
      </c>
      <c r="CP202" s="281" t="str">
        <f ca="true">+IF(OFFSET('Sanitation Data'!$E$28,0,10*ROW('Sanitation Data'!E196))="","",OFFSET('Sanitation Data'!$E$28,0,10*ROW('Sanitation Data'!E196)))</f>
        <v/>
      </c>
      <c r="CQ202" s="281" t="str">
        <f ca="true">+IF(OFFSET('Sanitation Data'!$E$29,0,10*ROW('Sanitation Data'!E196))="","",OFFSET('Sanitation Data'!$E$29,0,10*ROW('Sanitation Data'!E196)))</f>
        <v/>
      </c>
      <c r="CR202" s="281" t="str">
        <f ca="true">+IF(OFFSET('Sanitation Data'!$E$30,0,10*ROW('Sanitation Data'!E196))="","",OFFSET('Sanitation Data'!$E$30,0,10*ROW('Sanitation Data'!E196)))</f>
        <v/>
      </c>
      <c r="CS202" s="281" t="str">
        <f ca="true">+IF(OFFSET('Sanitation Data'!$E$31,0,10*ROW('Sanitation Data'!E196))="","",OFFSET('Sanitation Data'!$E$31,0,10*ROW('Sanitation Data'!E196)))</f>
        <v/>
      </c>
      <c r="CT202" s="281" t="str">
        <f ca="true">+IF(OFFSET('Sanitation Data'!$E$32,0,10*ROW('Sanitation Data'!E196))="","",OFFSET('Sanitation Data'!$E$32,0,10*ROW('Sanitation Data'!E196)))</f>
        <v/>
      </c>
      <c r="CU202" s="281" t="str">
        <f ca="true">+IF(OFFSET('Sanitation Data'!$F$28,0,10*ROW('Sanitation Data'!F196))="","",OFFSET('Sanitation Data'!$F$28,0,10*ROW('Sanitation Data'!F196)))</f>
        <v/>
      </c>
      <c r="CV202" s="281" t="str">
        <f ca="true">+IF(OFFSET('Sanitation Data'!$F$29,0,10*ROW('Sanitation Data'!F196))="","",OFFSET('Sanitation Data'!$F$29,0,10*ROW('Sanitation Data'!F196)))</f>
        <v/>
      </c>
      <c r="CW202" s="281" t="str">
        <f ca="true">+IF(OFFSET('Sanitation Data'!$F$30,0,10*ROW('Sanitation Data'!F196))="","",OFFSET('Sanitation Data'!$F$30,0,10*ROW('Sanitation Data'!F196)))</f>
        <v/>
      </c>
      <c r="CX202" s="281" t="str">
        <f ca="true">+IF(OFFSET('Sanitation Data'!$F$31,0,10*ROW('Sanitation Data'!F196))="","",OFFSET('Sanitation Data'!$F$31,0,10*ROW('Sanitation Data'!F196)))</f>
        <v/>
      </c>
      <c r="CY202" s="281" t="str">
        <f ca="true">+IF(OFFSET('Sanitation Data'!$F$32,0,10*ROW('Sanitation Data'!F196))="","",OFFSET('Sanitation Data'!$F$32,0,10*ROW('Sanitation Data'!F196)))</f>
        <v/>
      </c>
      <c r="CZ202" s="281" t="str">
        <f ca="true">+IF(OFFSET('Sanitation Data'!$G$28,0,10*ROW('Sanitation Data'!G196))="","",OFFSET('Sanitation Data'!$G$28,0,10*ROW('Sanitation Data'!G196)))</f>
        <v/>
      </c>
      <c r="DA202" s="281" t="str">
        <f ca="true">+IF(OFFSET('Sanitation Data'!$G$29,0,10*ROW('Sanitation Data'!G196))="","",OFFSET('Sanitation Data'!$G$29,0,10*ROW('Sanitation Data'!G196)))</f>
        <v/>
      </c>
      <c r="DB202" s="281" t="str">
        <f ca="true">+IF(OFFSET('Sanitation Data'!$G$30,0,10*ROW('Sanitation Data'!G196))="","",OFFSET('Sanitation Data'!$G$30,0,10*ROW('Sanitation Data'!G196)))</f>
        <v/>
      </c>
      <c r="DC202" s="281" t="str">
        <f ca="true">+IF(OFFSET('Sanitation Data'!$G$31,0,10*ROW('Sanitation Data'!G196))="","",OFFSET('Sanitation Data'!$G$31,0,10*ROW('Sanitation Data'!G196)))</f>
        <v/>
      </c>
      <c r="DD202" s="281" t="str">
        <f ca="true">+IF(OFFSET('Sanitation Data'!$G$32,0,10*ROW('Sanitation Data'!G196))="","",OFFSET('Sanitation Data'!$G$32,0,10*ROW('Sanitation Data'!G196)))</f>
        <v/>
      </c>
      <c r="DE202" s="281" t="str">
        <f ca="true">+IF(OFFSET('Sanitation Data'!$H$28,0,10*ROW('Sanitation Data'!H196))="","",OFFSET('Sanitation Data'!$H$28,0,10*ROW('Sanitation Data'!H196)))</f>
        <v/>
      </c>
      <c r="DF202" s="281" t="str">
        <f ca="true">+IF(OFFSET('Sanitation Data'!$H$29,0,10*ROW('Sanitation Data'!H196))="","",OFFSET('Sanitation Data'!$H$29,0,10*ROW('Sanitation Data'!H196)))</f>
        <v/>
      </c>
      <c r="DG202" s="281" t="str">
        <f ca="true">+IF(OFFSET('Sanitation Data'!$H$30,0,10*ROW('Sanitation Data'!H196))="","",OFFSET('Sanitation Data'!$H$30,0,10*ROW('Sanitation Data'!H196)))</f>
        <v/>
      </c>
      <c r="DH202" s="281" t="str">
        <f ca="true">+IF(OFFSET('Sanitation Data'!$H$31,0,10*ROW('Sanitation Data'!H196))="","",OFFSET('Sanitation Data'!$H$31,0,10*ROW('Sanitation Data'!H196)))</f>
        <v/>
      </c>
      <c r="DI202" s="281" t="str">
        <f ca="true">+IF(OFFSET('Sanitation Data'!$H$32,0,10*ROW('Sanitation Data'!H196))="","",OFFSET('Sanitation Data'!$H$32,0,10*ROW('Sanitation Data'!H196)))</f>
        <v/>
      </c>
      <c r="DJ202" s="281" t="str">
        <f ca="true">+IF(OFFSET('Sanitation Data'!$I$28,0,10*ROW('Sanitation Data'!I196))="","",OFFSET('Sanitation Data'!$I$28,0,10*ROW('Sanitation Data'!I196)))</f>
        <v/>
      </c>
      <c r="DK202" s="281" t="str">
        <f ca="true">+IF(OFFSET('Sanitation Data'!$I$29,0,10*ROW('Sanitation Data'!I196))="","",OFFSET('Sanitation Data'!$I$29,0,10*ROW('Sanitation Data'!I196)))</f>
        <v/>
      </c>
      <c r="DL202" s="281" t="str">
        <f ca="true">+IF(OFFSET('Sanitation Data'!$I$30,0,10*ROW('Sanitation Data'!I196))="","",OFFSET('Sanitation Data'!$I$30,0,10*ROW('Sanitation Data'!I196)))</f>
        <v/>
      </c>
      <c r="DM202" s="281" t="str">
        <f ca="true">+IF(OFFSET('Sanitation Data'!$I$31,0,10*ROW('Sanitation Data'!I196))="","",OFFSET('Sanitation Data'!$I$31,0,10*ROW('Sanitation Data'!I196)))</f>
        <v/>
      </c>
      <c r="DN202" s="281" t="str">
        <f ca="true">+IF(OFFSET('Sanitation Data'!$I$32,0,10*ROW('Sanitation Data'!I196))="","",OFFSET('Sanitation Data'!$I$32,0,10*ROW('Sanitation Data'!I196)))</f>
        <v/>
      </c>
      <c r="DO202" s="281" t="str">
        <f ca="true">+IF(OFFSET('Hygiene Data'!$D$11,0,10*ROW('Hygiene Data'!D196))="","",OFFSET('Hygiene Data'!$D$11,0,10*ROW('Hygiene Data'!D196)))</f>
        <v/>
      </c>
      <c r="DP202" s="281" t="str">
        <f ca="true">+IF(OFFSET('Hygiene Data'!$D$12,0,10*ROW('Hygiene Data'!D196))="","",OFFSET('Hygiene Data'!$D$12,0,10*ROW('Hygiene Data'!D196)))</f>
        <v/>
      </c>
      <c r="DQ202" s="281" t="str">
        <f ca="true">+IF(OFFSET('Hygiene Data'!$D$13,0,10*ROW('Hygiene Data'!D196))="","",OFFSET('Hygiene Data'!$D$13,0,10*ROW('Hygiene Data'!D196)))</f>
        <v/>
      </c>
      <c r="DR202" s="281" t="str">
        <f ca="true">+IF(OFFSET('Hygiene Data'!$E$11,0,10*ROW('Hygiene Data'!E196))="","",OFFSET('Hygiene Data'!$E$11,0,10*ROW('Hygiene Data'!E196)))</f>
        <v/>
      </c>
      <c r="DS202" s="281" t="str">
        <f ca="true">+IF(OFFSET('Hygiene Data'!$E$12,0,10*ROW('Hygiene Data'!E196))="","",OFFSET('Hygiene Data'!$E$12,0,10*ROW('Hygiene Data'!E196)))</f>
        <v/>
      </c>
      <c r="DT202" s="281" t="str">
        <f ca="true">+IF(OFFSET('Hygiene Data'!$E$13,0,10*ROW('Hygiene Data'!E196))="","",OFFSET('Hygiene Data'!$E$13,0,10*ROW('Hygiene Data'!E196)))</f>
        <v/>
      </c>
      <c r="DU202" s="281" t="str">
        <f ca="true">+IF(OFFSET('Hygiene Data'!$F$11,0,10*ROW('Hygiene Data'!F196))="","",OFFSET('Hygiene Data'!$F$11,0,10*ROW('Hygiene Data'!F196)))</f>
        <v/>
      </c>
      <c r="DV202" s="281" t="str">
        <f ca="true">+IF(OFFSET('Hygiene Data'!$F$12,0,10*ROW('Hygiene Data'!F196))="","",OFFSET('Hygiene Data'!$F$12,0,10*ROW('Hygiene Data'!F196)))</f>
        <v/>
      </c>
      <c r="DW202" s="281" t="str">
        <f ca="true">+IF(OFFSET('Hygiene Data'!$F$13,0,10*ROW('Hygiene Data'!F196))="","",OFFSET('Hygiene Data'!$F$13,0,10*ROW('Hygiene Data'!F196)))</f>
        <v/>
      </c>
      <c r="DX202" s="281" t="str">
        <f ca="true">+IF(OFFSET('Hygiene Data'!$G$11,0,10*ROW('Hygiene Data'!G196))="","",OFFSET('Hygiene Data'!$G$11,0,10*ROW('Hygiene Data'!G196)))</f>
        <v/>
      </c>
      <c r="DY202" s="281" t="str">
        <f ca="true">+IF(OFFSET('Hygiene Data'!$G$12,0,10*ROW('Hygiene Data'!G196))="","",OFFSET('Hygiene Data'!$G$12,0,10*ROW('Hygiene Data'!G196)))</f>
        <v/>
      </c>
      <c r="DZ202" s="281" t="str">
        <f ca="true">+IF(OFFSET('Hygiene Data'!$G$13,0,10*ROW('Hygiene Data'!G196))="","",OFFSET('Hygiene Data'!$G$13,0,10*ROW('Hygiene Data'!G196)))</f>
        <v/>
      </c>
      <c r="EA202" s="281" t="str">
        <f ca="true">+IF(OFFSET('Hygiene Data'!$H$11,0,10*ROW('Hygiene Data'!H196))="","",OFFSET('Hygiene Data'!$H$11,0,10*ROW('Hygiene Data'!H196)))</f>
        <v/>
      </c>
      <c r="EB202" s="281" t="str">
        <f ca="true">+IF(OFFSET('Hygiene Data'!$H$12,0,10*ROW('Hygiene Data'!H196))="","",OFFSET('Hygiene Data'!$H$12,0,10*ROW('Hygiene Data'!H196)))</f>
        <v/>
      </c>
      <c r="EC202" s="281" t="str">
        <f ca="true">+IF(OFFSET('Hygiene Data'!$H$13,0,10*ROW('Hygiene Data'!H196))="","",OFFSET('Hygiene Data'!$H$13,0,10*ROW('Hygiene Data'!H196)))</f>
        <v/>
      </c>
      <c r="ED202" s="281" t="str">
        <f ca="true">+IF(OFFSET('Hygiene Data'!$I$11,0,10*ROW('Hygiene Data'!I196))="","",OFFSET('Hygiene Data'!$I$11,0,10*ROW('Hygiene Data'!I196)))</f>
        <v/>
      </c>
      <c r="EE202" s="281" t="str">
        <f ca="true">+IF(OFFSET('Hygiene Data'!$I$12,0,10*ROW('Hygiene Data'!I196))="","",OFFSET('Hygiene Data'!$I$12,0,10*ROW('Hygiene Data'!I196)))</f>
        <v/>
      </c>
      <c r="EF202" s="281"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7"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1"/>
      <c r="BS203" s="281" t="str">
        <f ca="true">+IF(OFFSET('Water Data'!$D$27,0,10*ROW('Water Data'!D197))="","",OFFSET('Water Data'!$D$27,0,10*ROW('Water Data'!D197)))</f>
        <v/>
      </c>
      <c r="BT203" s="281" t="str">
        <f ca="true">+IF(OFFSET('Water Data'!$D$28,0,10*ROW('Water Data'!D197))="","",OFFSET('Water Data'!$D$28,0,10*ROW('Water Data'!D197)))</f>
        <v/>
      </c>
      <c r="BU203" s="281" t="str">
        <f ca="true">+IF(OFFSET('Water Data'!$D$29,0,10*ROW('Water Data'!D197))="","",OFFSET('Water Data'!$D$29,0,10*ROW('Water Data'!D197)))</f>
        <v/>
      </c>
      <c r="BV203" s="281" t="str">
        <f ca="true">+IF(OFFSET('Water Data'!$E$27,0,10*ROW('Water Data'!E197))="","",OFFSET('Water Data'!$E$27,0,10*ROW('Water Data'!E197)))</f>
        <v/>
      </c>
      <c r="BW203" s="281" t="str">
        <f ca="true">+IF(OFFSET('Water Data'!$E$28,0,10*ROW('Water Data'!E197))="","",OFFSET('Water Data'!$E$28,0,10*ROW('Water Data'!E197)))</f>
        <v/>
      </c>
      <c r="BX203" s="281" t="str">
        <f ca="true">+IF(OFFSET('Water Data'!$E$29,0,10*ROW('Water Data'!E197))="","",OFFSET('Water Data'!$E$29,0,10*ROW('Water Data'!E197)))</f>
        <v/>
      </c>
      <c r="BY203" s="281" t="str">
        <f ca="true">+IF(OFFSET('Water Data'!$F$27,0,10*ROW('Water Data'!F197))="","",OFFSET('Water Data'!$F$27,0,10*ROW('Water Data'!F197)))</f>
        <v/>
      </c>
      <c r="BZ203" s="281" t="str">
        <f ca="true">+IF(OFFSET('Water Data'!$F$28,0,10*ROW('Water Data'!F197))="","",OFFSET('Water Data'!$F$28,0,10*ROW('Water Data'!F197)))</f>
        <v/>
      </c>
      <c r="CA203" s="281" t="str">
        <f ca="true">+IF(OFFSET('Water Data'!$F$29,0,10*ROW('Water Data'!F197))="","",OFFSET('Water Data'!$F$29,0,10*ROW('Water Data'!F197)))</f>
        <v/>
      </c>
      <c r="CB203" s="281" t="str">
        <f ca="true">+IF(OFFSET('Water Data'!$G$27,0,10*ROW('Water Data'!G197))="","",OFFSET('Water Data'!$G$27,0,10*ROW('Water Data'!G197)))</f>
        <v/>
      </c>
      <c r="CC203" s="281" t="str">
        <f ca="true">+IF(OFFSET('Water Data'!$G$28,0,10*ROW('Water Data'!G197))="","",OFFSET('Water Data'!$G$28,0,10*ROW('Water Data'!G197)))</f>
        <v/>
      </c>
      <c r="CD203" s="281" t="str">
        <f ca="true">+IF(OFFSET('Water Data'!$G$29,0,10*ROW('Water Data'!G197))="","",OFFSET('Water Data'!$G$29,0,10*ROW('Water Data'!G197)))</f>
        <v/>
      </c>
      <c r="CE203" s="281" t="str">
        <f ca="true">+IF(OFFSET('Water Data'!$H$27,0,10*ROW('Water Data'!H197))="","",OFFSET('Water Data'!$H$27,0,10*ROW('Water Data'!H197)))</f>
        <v/>
      </c>
      <c r="CF203" s="281" t="str">
        <f ca="true">+IF(OFFSET('Water Data'!$H$28,0,10*ROW('Water Data'!H197))="","",OFFSET('Water Data'!$H$28,0,10*ROW('Water Data'!H197)))</f>
        <v/>
      </c>
      <c r="CG203" s="281" t="str">
        <f ca="true">+IF(OFFSET('Water Data'!$H$29,0,10*ROW('Water Data'!H197))="","",OFFSET('Water Data'!$H$29,0,10*ROW('Water Data'!H197)))</f>
        <v/>
      </c>
      <c r="CH203" s="281" t="str">
        <f ca="true">+IF(OFFSET('Water Data'!$I$27,0,10*ROW('Water Data'!I197))="","",OFFSET('Water Data'!$I$27,0,10*ROW('Water Data'!I197)))</f>
        <v/>
      </c>
      <c r="CI203" s="281" t="str">
        <f ca="true">+IF(OFFSET('Water Data'!$I$28,0,10*ROW('Water Data'!I197))="","",OFFSET('Water Data'!$I$28,0,10*ROW('Water Data'!I197)))</f>
        <v/>
      </c>
      <c r="CJ203" s="281" t="str">
        <f ca="true">+IF(OFFSET('Water Data'!$I$29,0,10*ROW('Water Data'!I197))="","",OFFSET('Water Data'!$I$29,0,10*ROW('Water Data'!I197)))</f>
        <v/>
      </c>
      <c r="CK203" s="281" t="str">
        <f ca="true">+IF(OFFSET('Sanitation Data'!$D$28,0,10*ROW('Sanitation Data'!D197))="","",OFFSET('Sanitation Data'!$D$28,0,10*ROW('Sanitation Data'!D197)))</f>
        <v/>
      </c>
      <c r="CL203" s="281" t="str">
        <f ca="true">+IF(OFFSET('Sanitation Data'!$D$29,0,10*ROW('Sanitation Data'!D197))="","",OFFSET('Sanitation Data'!$D$29,0,10*ROW('Sanitation Data'!D197)))</f>
        <v/>
      </c>
      <c r="CM203" s="281" t="str">
        <f ca="true">+IF(OFFSET('Sanitation Data'!$D$30,0,10*ROW('Sanitation Data'!D197))="","",OFFSET('Sanitation Data'!$D$30,0,10*ROW('Sanitation Data'!D197)))</f>
        <v/>
      </c>
      <c r="CN203" s="281" t="str">
        <f ca="true">+IF(OFFSET('Sanitation Data'!$D$31,0,10*ROW('Sanitation Data'!D197))="","",OFFSET('Sanitation Data'!$D$31,0,10*ROW('Sanitation Data'!D197)))</f>
        <v/>
      </c>
      <c r="CO203" s="281" t="str">
        <f ca="true">+IF(OFFSET('Sanitation Data'!$D$32,0,10*ROW('Sanitation Data'!D197))="","",OFFSET('Sanitation Data'!$D$32,0,10*ROW('Sanitation Data'!D197)))</f>
        <v/>
      </c>
      <c r="CP203" s="281" t="str">
        <f ca="true">+IF(OFFSET('Sanitation Data'!$E$28,0,10*ROW('Sanitation Data'!E197))="","",OFFSET('Sanitation Data'!$E$28,0,10*ROW('Sanitation Data'!E197)))</f>
        <v/>
      </c>
      <c r="CQ203" s="281" t="str">
        <f ca="true">+IF(OFFSET('Sanitation Data'!$E$29,0,10*ROW('Sanitation Data'!E197))="","",OFFSET('Sanitation Data'!$E$29,0,10*ROW('Sanitation Data'!E197)))</f>
        <v/>
      </c>
      <c r="CR203" s="281" t="str">
        <f ca="true">+IF(OFFSET('Sanitation Data'!$E$30,0,10*ROW('Sanitation Data'!E197))="","",OFFSET('Sanitation Data'!$E$30,0,10*ROW('Sanitation Data'!E197)))</f>
        <v/>
      </c>
      <c r="CS203" s="281" t="str">
        <f ca="true">+IF(OFFSET('Sanitation Data'!$E$31,0,10*ROW('Sanitation Data'!E197))="","",OFFSET('Sanitation Data'!$E$31,0,10*ROW('Sanitation Data'!E197)))</f>
        <v/>
      </c>
      <c r="CT203" s="281" t="str">
        <f ca="true">+IF(OFFSET('Sanitation Data'!$E$32,0,10*ROW('Sanitation Data'!E197))="","",OFFSET('Sanitation Data'!$E$32,0,10*ROW('Sanitation Data'!E197)))</f>
        <v/>
      </c>
      <c r="CU203" s="281" t="str">
        <f ca="true">+IF(OFFSET('Sanitation Data'!$F$28,0,10*ROW('Sanitation Data'!F197))="","",OFFSET('Sanitation Data'!$F$28,0,10*ROW('Sanitation Data'!F197)))</f>
        <v/>
      </c>
      <c r="CV203" s="281" t="str">
        <f ca="true">+IF(OFFSET('Sanitation Data'!$F$29,0,10*ROW('Sanitation Data'!F197))="","",OFFSET('Sanitation Data'!$F$29,0,10*ROW('Sanitation Data'!F197)))</f>
        <v/>
      </c>
      <c r="CW203" s="281" t="str">
        <f ca="true">+IF(OFFSET('Sanitation Data'!$F$30,0,10*ROW('Sanitation Data'!F197))="","",OFFSET('Sanitation Data'!$F$30,0,10*ROW('Sanitation Data'!F197)))</f>
        <v/>
      </c>
      <c r="CX203" s="281" t="str">
        <f ca="true">+IF(OFFSET('Sanitation Data'!$F$31,0,10*ROW('Sanitation Data'!F197))="","",OFFSET('Sanitation Data'!$F$31,0,10*ROW('Sanitation Data'!F197)))</f>
        <v/>
      </c>
      <c r="CY203" s="281" t="str">
        <f ca="true">+IF(OFFSET('Sanitation Data'!$F$32,0,10*ROW('Sanitation Data'!F197))="","",OFFSET('Sanitation Data'!$F$32,0,10*ROW('Sanitation Data'!F197)))</f>
        <v/>
      </c>
      <c r="CZ203" s="281" t="str">
        <f ca="true">+IF(OFFSET('Sanitation Data'!$G$28,0,10*ROW('Sanitation Data'!G197))="","",OFFSET('Sanitation Data'!$G$28,0,10*ROW('Sanitation Data'!G197)))</f>
        <v/>
      </c>
      <c r="DA203" s="281" t="str">
        <f ca="true">+IF(OFFSET('Sanitation Data'!$G$29,0,10*ROW('Sanitation Data'!G197))="","",OFFSET('Sanitation Data'!$G$29,0,10*ROW('Sanitation Data'!G197)))</f>
        <v/>
      </c>
      <c r="DB203" s="281" t="str">
        <f ca="true">+IF(OFFSET('Sanitation Data'!$G$30,0,10*ROW('Sanitation Data'!G197))="","",OFFSET('Sanitation Data'!$G$30,0,10*ROW('Sanitation Data'!G197)))</f>
        <v/>
      </c>
      <c r="DC203" s="281" t="str">
        <f ca="true">+IF(OFFSET('Sanitation Data'!$G$31,0,10*ROW('Sanitation Data'!G197))="","",OFFSET('Sanitation Data'!$G$31,0,10*ROW('Sanitation Data'!G197)))</f>
        <v/>
      </c>
      <c r="DD203" s="281" t="str">
        <f ca="true">+IF(OFFSET('Sanitation Data'!$G$32,0,10*ROW('Sanitation Data'!G197))="","",OFFSET('Sanitation Data'!$G$32,0,10*ROW('Sanitation Data'!G197)))</f>
        <v/>
      </c>
      <c r="DE203" s="281" t="str">
        <f ca="true">+IF(OFFSET('Sanitation Data'!$H$28,0,10*ROW('Sanitation Data'!H197))="","",OFFSET('Sanitation Data'!$H$28,0,10*ROW('Sanitation Data'!H197)))</f>
        <v/>
      </c>
      <c r="DF203" s="281" t="str">
        <f ca="true">+IF(OFFSET('Sanitation Data'!$H$29,0,10*ROW('Sanitation Data'!H197))="","",OFFSET('Sanitation Data'!$H$29,0,10*ROW('Sanitation Data'!H197)))</f>
        <v/>
      </c>
      <c r="DG203" s="281" t="str">
        <f ca="true">+IF(OFFSET('Sanitation Data'!$H$30,0,10*ROW('Sanitation Data'!H197))="","",OFFSET('Sanitation Data'!$H$30,0,10*ROW('Sanitation Data'!H197)))</f>
        <v/>
      </c>
      <c r="DH203" s="281" t="str">
        <f ca="true">+IF(OFFSET('Sanitation Data'!$H$31,0,10*ROW('Sanitation Data'!H197))="","",OFFSET('Sanitation Data'!$H$31,0,10*ROW('Sanitation Data'!H197)))</f>
        <v/>
      </c>
      <c r="DI203" s="281" t="str">
        <f ca="true">+IF(OFFSET('Sanitation Data'!$H$32,0,10*ROW('Sanitation Data'!H197))="","",OFFSET('Sanitation Data'!$H$32,0,10*ROW('Sanitation Data'!H197)))</f>
        <v/>
      </c>
      <c r="DJ203" s="281" t="str">
        <f ca="true">+IF(OFFSET('Sanitation Data'!$I$28,0,10*ROW('Sanitation Data'!I197))="","",OFFSET('Sanitation Data'!$I$28,0,10*ROW('Sanitation Data'!I197)))</f>
        <v/>
      </c>
      <c r="DK203" s="281" t="str">
        <f ca="true">+IF(OFFSET('Sanitation Data'!$I$29,0,10*ROW('Sanitation Data'!I197))="","",OFFSET('Sanitation Data'!$I$29,0,10*ROW('Sanitation Data'!I197)))</f>
        <v/>
      </c>
      <c r="DL203" s="281" t="str">
        <f ca="true">+IF(OFFSET('Sanitation Data'!$I$30,0,10*ROW('Sanitation Data'!I197))="","",OFFSET('Sanitation Data'!$I$30,0,10*ROW('Sanitation Data'!I197)))</f>
        <v/>
      </c>
      <c r="DM203" s="281" t="str">
        <f ca="true">+IF(OFFSET('Sanitation Data'!$I$31,0,10*ROW('Sanitation Data'!I197))="","",OFFSET('Sanitation Data'!$I$31,0,10*ROW('Sanitation Data'!I197)))</f>
        <v/>
      </c>
      <c r="DN203" s="281" t="str">
        <f ca="true">+IF(OFFSET('Sanitation Data'!$I$32,0,10*ROW('Sanitation Data'!I197))="","",OFFSET('Sanitation Data'!$I$32,0,10*ROW('Sanitation Data'!I197)))</f>
        <v/>
      </c>
      <c r="DO203" s="281" t="str">
        <f ca="true">+IF(OFFSET('Hygiene Data'!$D$11,0,10*ROW('Hygiene Data'!D197))="","",OFFSET('Hygiene Data'!$D$11,0,10*ROW('Hygiene Data'!D197)))</f>
        <v/>
      </c>
      <c r="DP203" s="281" t="str">
        <f ca="true">+IF(OFFSET('Hygiene Data'!$D$12,0,10*ROW('Hygiene Data'!D197))="","",OFFSET('Hygiene Data'!$D$12,0,10*ROW('Hygiene Data'!D197)))</f>
        <v/>
      </c>
      <c r="DQ203" s="281" t="str">
        <f ca="true">+IF(OFFSET('Hygiene Data'!$D$13,0,10*ROW('Hygiene Data'!D197))="","",OFFSET('Hygiene Data'!$D$13,0,10*ROW('Hygiene Data'!D197)))</f>
        <v/>
      </c>
      <c r="DR203" s="281" t="str">
        <f ca="true">+IF(OFFSET('Hygiene Data'!$E$11,0,10*ROW('Hygiene Data'!E197))="","",OFFSET('Hygiene Data'!$E$11,0,10*ROW('Hygiene Data'!E197)))</f>
        <v/>
      </c>
      <c r="DS203" s="281" t="str">
        <f ca="true">+IF(OFFSET('Hygiene Data'!$E$12,0,10*ROW('Hygiene Data'!E197))="","",OFFSET('Hygiene Data'!$E$12,0,10*ROW('Hygiene Data'!E197)))</f>
        <v/>
      </c>
      <c r="DT203" s="281" t="str">
        <f ca="true">+IF(OFFSET('Hygiene Data'!$E$13,0,10*ROW('Hygiene Data'!E197))="","",OFFSET('Hygiene Data'!$E$13,0,10*ROW('Hygiene Data'!E197)))</f>
        <v/>
      </c>
      <c r="DU203" s="281" t="str">
        <f ca="true">+IF(OFFSET('Hygiene Data'!$F$11,0,10*ROW('Hygiene Data'!F197))="","",OFFSET('Hygiene Data'!$F$11,0,10*ROW('Hygiene Data'!F197)))</f>
        <v/>
      </c>
      <c r="DV203" s="281" t="str">
        <f ca="true">+IF(OFFSET('Hygiene Data'!$F$12,0,10*ROW('Hygiene Data'!F197))="","",OFFSET('Hygiene Data'!$F$12,0,10*ROW('Hygiene Data'!F197)))</f>
        <v/>
      </c>
      <c r="DW203" s="281" t="str">
        <f ca="true">+IF(OFFSET('Hygiene Data'!$F$13,0,10*ROW('Hygiene Data'!F197))="","",OFFSET('Hygiene Data'!$F$13,0,10*ROW('Hygiene Data'!F197)))</f>
        <v/>
      </c>
      <c r="DX203" s="281" t="str">
        <f ca="true">+IF(OFFSET('Hygiene Data'!$G$11,0,10*ROW('Hygiene Data'!G197))="","",OFFSET('Hygiene Data'!$G$11,0,10*ROW('Hygiene Data'!G197)))</f>
        <v/>
      </c>
      <c r="DY203" s="281" t="str">
        <f ca="true">+IF(OFFSET('Hygiene Data'!$G$12,0,10*ROW('Hygiene Data'!G197))="","",OFFSET('Hygiene Data'!$G$12,0,10*ROW('Hygiene Data'!G197)))</f>
        <v/>
      </c>
      <c r="DZ203" s="281" t="str">
        <f ca="true">+IF(OFFSET('Hygiene Data'!$G$13,0,10*ROW('Hygiene Data'!G197))="","",OFFSET('Hygiene Data'!$G$13,0,10*ROW('Hygiene Data'!G197)))</f>
        <v/>
      </c>
      <c r="EA203" s="281" t="str">
        <f ca="true">+IF(OFFSET('Hygiene Data'!$H$11,0,10*ROW('Hygiene Data'!H197))="","",OFFSET('Hygiene Data'!$H$11,0,10*ROW('Hygiene Data'!H197)))</f>
        <v/>
      </c>
      <c r="EB203" s="281" t="str">
        <f ca="true">+IF(OFFSET('Hygiene Data'!$H$12,0,10*ROW('Hygiene Data'!H197))="","",OFFSET('Hygiene Data'!$H$12,0,10*ROW('Hygiene Data'!H197)))</f>
        <v/>
      </c>
      <c r="EC203" s="281" t="str">
        <f ca="true">+IF(OFFSET('Hygiene Data'!$H$13,0,10*ROW('Hygiene Data'!H197))="","",OFFSET('Hygiene Data'!$H$13,0,10*ROW('Hygiene Data'!H197)))</f>
        <v/>
      </c>
      <c r="ED203" s="281" t="str">
        <f ca="true">+IF(OFFSET('Hygiene Data'!$I$11,0,10*ROW('Hygiene Data'!I197))="","",OFFSET('Hygiene Data'!$I$11,0,10*ROW('Hygiene Data'!I197)))</f>
        <v/>
      </c>
      <c r="EE203" s="281" t="str">
        <f ca="true">+IF(OFFSET('Hygiene Data'!$I$12,0,10*ROW('Hygiene Data'!I197))="","",OFFSET('Hygiene Data'!$I$12,0,10*ROW('Hygiene Data'!I197)))</f>
        <v/>
      </c>
      <c r="EF203" s="281"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7"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1"/>
      <c r="BS204" s="281" t="str">
        <f ca="true">+IF(OFFSET('Water Data'!$D$27,0,10*ROW('Water Data'!D198))="","",OFFSET('Water Data'!$D$27,0,10*ROW('Water Data'!D198)))</f>
        <v/>
      </c>
      <c r="BT204" s="281" t="str">
        <f ca="true">+IF(OFFSET('Water Data'!$D$28,0,10*ROW('Water Data'!D198))="","",OFFSET('Water Data'!$D$28,0,10*ROW('Water Data'!D198)))</f>
        <v/>
      </c>
      <c r="BU204" s="281" t="str">
        <f ca="true">+IF(OFFSET('Water Data'!$D$29,0,10*ROW('Water Data'!D198))="","",OFFSET('Water Data'!$D$29,0,10*ROW('Water Data'!D198)))</f>
        <v/>
      </c>
      <c r="BV204" s="281" t="str">
        <f ca="true">+IF(OFFSET('Water Data'!$E$27,0,10*ROW('Water Data'!E198))="","",OFFSET('Water Data'!$E$27,0,10*ROW('Water Data'!E198)))</f>
        <v/>
      </c>
      <c r="BW204" s="281" t="str">
        <f ca="true">+IF(OFFSET('Water Data'!$E$28,0,10*ROW('Water Data'!E198))="","",OFFSET('Water Data'!$E$28,0,10*ROW('Water Data'!E198)))</f>
        <v/>
      </c>
      <c r="BX204" s="281" t="str">
        <f ca="true">+IF(OFFSET('Water Data'!$E$29,0,10*ROW('Water Data'!E198))="","",OFFSET('Water Data'!$E$29,0,10*ROW('Water Data'!E198)))</f>
        <v/>
      </c>
      <c r="BY204" s="281" t="str">
        <f ca="true">+IF(OFFSET('Water Data'!$F$27,0,10*ROW('Water Data'!F198))="","",OFFSET('Water Data'!$F$27,0,10*ROW('Water Data'!F198)))</f>
        <v/>
      </c>
      <c r="BZ204" s="281" t="str">
        <f ca="true">+IF(OFFSET('Water Data'!$F$28,0,10*ROW('Water Data'!F198))="","",OFFSET('Water Data'!$F$28,0,10*ROW('Water Data'!F198)))</f>
        <v/>
      </c>
      <c r="CA204" s="281" t="str">
        <f ca="true">+IF(OFFSET('Water Data'!$F$29,0,10*ROW('Water Data'!F198))="","",OFFSET('Water Data'!$F$29,0,10*ROW('Water Data'!F198)))</f>
        <v/>
      </c>
      <c r="CB204" s="281" t="str">
        <f ca="true">+IF(OFFSET('Water Data'!$G$27,0,10*ROW('Water Data'!G198))="","",OFFSET('Water Data'!$G$27,0,10*ROW('Water Data'!G198)))</f>
        <v/>
      </c>
      <c r="CC204" s="281" t="str">
        <f ca="true">+IF(OFFSET('Water Data'!$G$28,0,10*ROW('Water Data'!G198))="","",OFFSET('Water Data'!$G$28,0,10*ROW('Water Data'!G198)))</f>
        <v/>
      </c>
      <c r="CD204" s="281" t="str">
        <f ca="true">+IF(OFFSET('Water Data'!$G$29,0,10*ROW('Water Data'!G198))="","",OFFSET('Water Data'!$G$29,0,10*ROW('Water Data'!G198)))</f>
        <v/>
      </c>
      <c r="CE204" s="281" t="str">
        <f ca="true">+IF(OFFSET('Water Data'!$H$27,0,10*ROW('Water Data'!H198))="","",OFFSET('Water Data'!$H$27,0,10*ROW('Water Data'!H198)))</f>
        <v/>
      </c>
      <c r="CF204" s="281" t="str">
        <f ca="true">+IF(OFFSET('Water Data'!$H$28,0,10*ROW('Water Data'!H198))="","",OFFSET('Water Data'!$H$28,0,10*ROW('Water Data'!H198)))</f>
        <v/>
      </c>
      <c r="CG204" s="281" t="str">
        <f ca="true">+IF(OFFSET('Water Data'!$H$29,0,10*ROW('Water Data'!H198))="","",OFFSET('Water Data'!$H$29,0,10*ROW('Water Data'!H198)))</f>
        <v/>
      </c>
      <c r="CH204" s="281" t="str">
        <f ca="true">+IF(OFFSET('Water Data'!$I$27,0,10*ROW('Water Data'!I198))="","",OFFSET('Water Data'!$I$27,0,10*ROW('Water Data'!I198)))</f>
        <v/>
      </c>
      <c r="CI204" s="281" t="str">
        <f ca="true">+IF(OFFSET('Water Data'!$I$28,0,10*ROW('Water Data'!I198))="","",OFFSET('Water Data'!$I$28,0,10*ROW('Water Data'!I198)))</f>
        <v/>
      </c>
      <c r="CJ204" s="281" t="str">
        <f ca="true">+IF(OFFSET('Water Data'!$I$29,0,10*ROW('Water Data'!I198))="","",OFFSET('Water Data'!$I$29,0,10*ROW('Water Data'!I198)))</f>
        <v/>
      </c>
      <c r="CK204" s="281" t="str">
        <f ca="true">+IF(OFFSET('Sanitation Data'!$D$28,0,10*ROW('Sanitation Data'!D198))="","",OFFSET('Sanitation Data'!$D$28,0,10*ROW('Sanitation Data'!D198)))</f>
        <v/>
      </c>
      <c r="CL204" s="281" t="str">
        <f ca="true">+IF(OFFSET('Sanitation Data'!$D$29,0,10*ROW('Sanitation Data'!D198))="","",OFFSET('Sanitation Data'!$D$29,0,10*ROW('Sanitation Data'!D198)))</f>
        <v/>
      </c>
      <c r="CM204" s="281" t="str">
        <f ca="true">+IF(OFFSET('Sanitation Data'!$D$30,0,10*ROW('Sanitation Data'!D198))="","",OFFSET('Sanitation Data'!$D$30,0,10*ROW('Sanitation Data'!D198)))</f>
        <v/>
      </c>
      <c r="CN204" s="281" t="str">
        <f ca="true">+IF(OFFSET('Sanitation Data'!$D$31,0,10*ROW('Sanitation Data'!D198))="","",OFFSET('Sanitation Data'!$D$31,0,10*ROW('Sanitation Data'!D198)))</f>
        <v/>
      </c>
      <c r="CO204" s="281" t="str">
        <f ca="true">+IF(OFFSET('Sanitation Data'!$D$32,0,10*ROW('Sanitation Data'!D198))="","",OFFSET('Sanitation Data'!$D$32,0,10*ROW('Sanitation Data'!D198)))</f>
        <v/>
      </c>
      <c r="CP204" s="281" t="str">
        <f ca="true">+IF(OFFSET('Sanitation Data'!$E$28,0,10*ROW('Sanitation Data'!E198))="","",OFFSET('Sanitation Data'!$E$28,0,10*ROW('Sanitation Data'!E198)))</f>
        <v/>
      </c>
      <c r="CQ204" s="281" t="str">
        <f ca="true">+IF(OFFSET('Sanitation Data'!$E$29,0,10*ROW('Sanitation Data'!E198))="","",OFFSET('Sanitation Data'!$E$29,0,10*ROW('Sanitation Data'!E198)))</f>
        <v/>
      </c>
      <c r="CR204" s="281" t="str">
        <f ca="true">+IF(OFFSET('Sanitation Data'!$E$30,0,10*ROW('Sanitation Data'!E198))="","",OFFSET('Sanitation Data'!$E$30,0,10*ROW('Sanitation Data'!E198)))</f>
        <v/>
      </c>
      <c r="CS204" s="281" t="str">
        <f ca="true">+IF(OFFSET('Sanitation Data'!$E$31,0,10*ROW('Sanitation Data'!E198))="","",OFFSET('Sanitation Data'!$E$31,0,10*ROW('Sanitation Data'!E198)))</f>
        <v/>
      </c>
      <c r="CT204" s="281" t="str">
        <f ca="true">+IF(OFFSET('Sanitation Data'!$E$32,0,10*ROW('Sanitation Data'!E198))="","",OFFSET('Sanitation Data'!$E$32,0,10*ROW('Sanitation Data'!E198)))</f>
        <v/>
      </c>
      <c r="CU204" s="281" t="str">
        <f ca="true">+IF(OFFSET('Sanitation Data'!$F$28,0,10*ROW('Sanitation Data'!F198))="","",OFFSET('Sanitation Data'!$F$28,0,10*ROW('Sanitation Data'!F198)))</f>
        <v/>
      </c>
      <c r="CV204" s="281" t="str">
        <f ca="true">+IF(OFFSET('Sanitation Data'!$F$29,0,10*ROW('Sanitation Data'!F198))="","",OFFSET('Sanitation Data'!$F$29,0,10*ROW('Sanitation Data'!F198)))</f>
        <v/>
      </c>
      <c r="CW204" s="281" t="str">
        <f ca="true">+IF(OFFSET('Sanitation Data'!$F$30,0,10*ROW('Sanitation Data'!F198))="","",OFFSET('Sanitation Data'!$F$30,0,10*ROW('Sanitation Data'!F198)))</f>
        <v/>
      </c>
      <c r="CX204" s="281" t="str">
        <f ca="true">+IF(OFFSET('Sanitation Data'!$F$31,0,10*ROW('Sanitation Data'!F198))="","",OFFSET('Sanitation Data'!$F$31,0,10*ROW('Sanitation Data'!F198)))</f>
        <v/>
      </c>
      <c r="CY204" s="281" t="str">
        <f ca="true">+IF(OFFSET('Sanitation Data'!$F$32,0,10*ROW('Sanitation Data'!F198))="","",OFFSET('Sanitation Data'!$F$32,0,10*ROW('Sanitation Data'!F198)))</f>
        <v/>
      </c>
      <c r="CZ204" s="281" t="str">
        <f ca="true">+IF(OFFSET('Sanitation Data'!$G$28,0,10*ROW('Sanitation Data'!G198))="","",OFFSET('Sanitation Data'!$G$28,0,10*ROW('Sanitation Data'!G198)))</f>
        <v/>
      </c>
      <c r="DA204" s="281" t="str">
        <f ca="true">+IF(OFFSET('Sanitation Data'!$G$29,0,10*ROW('Sanitation Data'!G198))="","",OFFSET('Sanitation Data'!$G$29,0,10*ROW('Sanitation Data'!G198)))</f>
        <v/>
      </c>
      <c r="DB204" s="281" t="str">
        <f ca="true">+IF(OFFSET('Sanitation Data'!$G$30,0,10*ROW('Sanitation Data'!G198))="","",OFFSET('Sanitation Data'!$G$30,0,10*ROW('Sanitation Data'!G198)))</f>
        <v/>
      </c>
      <c r="DC204" s="281" t="str">
        <f ca="true">+IF(OFFSET('Sanitation Data'!$G$31,0,10*ROW('Sanitation Data'!G198))="","",OFFSET('Sanitation Data'!$G$31,0,10*ROW('Sanitation Data'!G198)))</f>
        <v/>
      </c>
      <c r="DD204" s="281" t="str">
        <f ca="true">+IF(OFFSET('Sanitation Data'!$G$32,0,10*ROW('Sanitation Data'!G198))="","",OFFSET('Sanitation Data'!$G$32,0,10*ROW('Sanitation Data'!G198)))</f>
        <v/>
      </c>
      <c r="DE204" s="281" t="str">
        <f ca="true">+IF(OFFSET('Sanitation Data'!$H$28,0,10*ROW('Sanitation Data'!H198))="","",OFFSET('Sanitation Data'!$H$28,0,10*ROW('Sanitation Data'!H198)))</f>
        <v/>
      </c>
      <c r="DF204" s="281" t="str">
        <f ca="true">+IF(OFFSET('Sanitation Data'!$H$29,0,10*ROW('Sanitation Data'!H198))="","",OFFSET('Sanitation Data'!$H$29,0,10*ROW('Sanitation Data'!H198)))</f>
        <v/>
      </c>
      <c r="DG204" s="281" t="str">
        <f ca="true">+IF(OFFSET('Sanitation Data'!$H$30,0,10*ROW('Sanitation Data'!H198))="","",OFFSET('Sanitation Data'!$H$30,0,10*ROW('Sanitation Data'!H198)))</f>
        <v/>
      </c>
      <c r="DH204" s="281" t="str">
        <f ca="true">+IF(OFFSET('Sanitation Data'!$H$31,0,10*ROW('Sanitation Data'!H198))="","",OFFSET('Sanitation Data'!$H$31,0,10*ROW('Sanitation Data'!H198)))</f>
        <v/>
      </c>
      <c r="DI204" s="281" t="str">
        <f ca="true">+IF(OFFSET('Sanitation Data'!$H$32,0,10*ROW('Sanitation Data'!H198))="","",OFFSET('Sanitation Data'!$H$32,0,10*ROW('Sanitation Data'!H198)))</f>
        <v/>
      </c>
      <c r="DJ204" s="281" t="str">
        <f ca="true">+IF(OFFSET('Sanitation Data'!$I$28,0,10*ROW('Sanitation Data'!I198))="","",OFFSET('Sanitation Data'!$I$28,0,10*ROW('Sanitation Data'!I198)))</f>
        <v/>
      </c>
      <c r="DK204" s="281" t="str">
        <f ca="true">+IF(OFFSET('Sanitation Data'!$I$29,0,10*ROW('Sanitation Data'!I198))="","",OFFSET('Sanitation Data'!$I$29,0,10*ROW('Sanitation Data'!I198)))</f>
        <v/>
      </c>
      <c r="DL204" s="281" t="str">
        <f ca="true">+IF(OFFSET('Sanitation Data'!$I$30,0,10*ROW('Sanitation Data'!I198))="","",OFFSET('Sanitation Data'!$I$30,0,10*ROW('Sanitation Data'!I198)))</f>
        <v/>
      </c>
      <c r="DM204" s="281" t="str">
        <f ca="true">+IF(OFFSET('Sanitation Data'!$I$31,0,10*ROW('Sanitation Data'!I198))="","",OFFSET('Sanitation Data'!$I$31,0,10*ROW('Sanitation Data'!I198)))</f>
        <v/>
      </c>
      <c r="DN204" s="281" t="str">
        <f ca="true">+IF(OFFSET('Sanitation Data'!$I$32,0,10*ROW('Sanitation Data'!I198))="","",OFFSET('Sanitation Data'!$I$32,0,10*ROW('Sanitation Data'!I198)))</f>
        <v/>
      </c>
      <c r="DO204" s="281" t="str">
        <f ca="true">+IF(OFFSET('Hygiene Data'!$D$11,0,10*ROW('Hygiene Data'!D198))="","",OFFSET('Hygiene Data'!$D$11,0,10*ROW('Hygiene Data'!D198)))</f>
        <v/>
      </c>
      <c r="DP204" s="281" t="str">
        <f ca="true">+IF(OFFSET('Hygiene Data'!$D$12,0,10*ROW('Hygiene Data'!D198))="","",OFFSET('Hygiene Data'!$D$12,0,10*ROW('Hygiene Data'!D198)))</f>
        <v/>
      </c>
      <c r="DQ204" s="281" t="str">
        <f ca="true">+IF(OFFSET('Hygiene Data'!$D$13,0,10*ROW('Hygiene Data'!D198))="","",OFFSET('Hygiene Data'!$D$13,0,10*ROW('Hygiene Data'!D198)))</f>
        <v/>
      </c>
      <c r="DR204" s="281" t="str">
        <f ca="true">+IF(OFFSET('Hygiene Data'!$E$11,0,10*ROW('Hygiene Data'!E198))="","",OFFSET('Hygiene Data'!$E$11,0,10*ROW('Hygiene Data'!E198)))</f>
        <v/>
      </c>
      <c r="DS204" s="281" t="str">
        <f ca="true">+IF(OFFSET('Hygiene Data'!$E$12,0,10*ROW('Hygiene Data'!E198))="","",OFFSET('Hygiene Data'!$E$12,0,10*ROW('Hygiene Data'!E198)))</f>
        <v/>
      </c>
      <c r="DT204" s="281" t="str">
        <f ca="true">+IF(OFFSET('Hygiene Data'!$E$13,0,10*ROW('Hygiene Data'!E198))="","",OFFSET('Hygiene Data'!$E$13,0,10*ROW('Hygiene Data'!E198)))</f>
        <v/>
      </c>
      <c r="DU204" s="281" t="str">
        <f ca="true">+IF(OFFSET('Hygiene Data'!$F$11,0,10*ROW('Hygiene Data'!F198))="","",OFFSET('Hygiene Data'!$F$11,0,10*ROW('Hygiene Data'!F198)))</f>
        <v/>
      </c>
      <c r="DV204" s="281" t="str">
        <f ca="true">+IF(OFFSET('Hygiene Data'!$F$12,0,10*ROW('Hygiene Data'!F198))="","",OFFSET('Hygiene Data'!$F$12,0,10*ROW('Hygiene Data'!F198)))</f>
        <v/>
      </c>
      <c r="DW204" s="281" t="str">
        <f ca="true">+IF(OFFSET('Hygiene Data'!$F$13,0,10*ROW('Hygiene Data'!F198))="","",OFFSET('Hygiene Data'!$F$13,0,10*ROW('Hygiene Data'!F198)))</f>
        <v/>
      </c>
      <c r="DX204" s="281" t="str">
        <f ca="true">+IF(OFFSET('Hygiene Data'!$G$11,0,10*ROW('Hygiene Data'!G198))="","",OFFSET('Hygiene Data'!$G$11,0,10*ROW('Hygiene Data'!G198)))</f>
        <v/>
      </c>
      <c r="DY204" s="281" t="str">
        <f ca="true">+IF(OFFSET('Hygiene Data'!$G$12,0,10*ROW('Hygiene Data'!G198))="","",OFFSET('Hygiene Data'!$G$12,0,10*ROW('Hygiene Data'!G198)))</f>
        <v/>
      </c>
      <c r="DZ204" s="281" t="str">
        <f ca="true">+IF(OFFSET('Hygiene Data'!$G$13,0,10*ROW('Hygiene Data'!G198))="","",OFFSET('Hygiene Data'!$G$13,0,10*ROW('Hygiene Data'!G198)))</f>
        <v/>
      </c>
      <c r="EA204" s="281" t="str">
        <f ca="true">+IF(OFFSET('Hygiene Data'!$H$11,0,10*ROW('Hygiene Data'!H198))="","",OFFSET('Hygiene Data'!$H$11,0,10*ROW('Hygiene Data'!H198)))</f>
        <v/>
      </c>
      <c r="EB204" s="281" t="str">
        <f ca="true">+IF(OFFSET('Hygiene Data'!$H$12,0,10*ROW('Hygiene Data'!H198))="","",OFFSET('Hygiene Data'!$H$12,0,10*ROW('Hygiene Data'!H198)))</f>
        <v/>
      </c>
      <c r="EC204" s="281" t="str">
        <f ca="true">+IF(OFFSET('Hygiene Data'!$H$13,0,10*ROW('Hygiene Data'!H198))="","",OFFSET('Hygiene Data'!$H$13,0,10*ROW('Hygiene Data'!H198)))</f>
        <v/>
      </c>
      <c r="ED204" s="281" t="str">
        <f ca="true">+IF(OFFSET('Hygiene Data'!$I$11,0,10*ROW('Hygiene Data'!I198))="","",OFFSET('Hygiene Data'!$I$11,0,10*ROW('Hygiene Data'!I198)))</f>
        <v/>
      </c>
      <c r="EE204" s="281" t="str">
        <f ca="true">+IF(OFFSET('Hygiene Data'!$I$12,0,10*ROW('Hygiene Data'!I198))="","",OFFSET('Hygiene Data'!$I$12,0,10*ROW('Hygiene Data'!I198)))</f>
        <v/>
      </c>
      <c r="EF204" s="281"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7"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1"/>
      <c r="BS205" s="281" t="str">
        <f ca="true">+IF(OFFSET('Water Data'!$D$27,0,10*ROW('Water Data'!D199))="","",OFFSET('Water Data'!$D$27,0,10*ROW('Water Data'!D199)))</f>
        <v/>
      </c>
      <c r="BT205" s="281" t="str">
        <f ca="true">+IF(OFFSET('Water Data'!$D$28,0,10*ROW('Water Data'!D199))="","",OFFSET('Water Data'!$D$28,0,10*ROW('Water Data'!D199)))</f>
        <v/>
      </c>
      <c r="BU205" s="281" t="str">
        <f ca="true">+IF(OFFSET('Water Data'!$D$29,0,10*ROW('Water Data'!D199))="","",OFFSET('Water Data'!$D$29,0,10*ROW('Water Data'!D199)))</f>
        <v/>
      </c>
      <c r="BV205" s="281" t="str">
        <f ca="true">+IF(OFFSET('Water Data'!$E$27,0,10*ROW('Water Data'!E199))="","",OFFSET('Water Data'!$E$27,0,10*ROW('Water Data'!E199)))</f>
        <v/>
      </c>
      <c r="BW205" s="281" t="str">
        <f ca="true">+IF(OFFSET('Water Data'!$E$28,0,10*ROW('Water Data'!E199))="","",OFFSET('Water Data'!$E$28,0,10*ROW('Water Data'!E199)))</f>
        <v/>
      </c>
      <c r="BX205" s="281" t="str">
        <f ca="true">+IF(OFFSET('Water Data'!$E$29,0,10*ROW('Water Data'!E199))="","",OFFSET('Water Data'!$E$29,0,10*ROW('Water Data'!E199)))</f>
        <v/>
      </c>
      <c r="BY205" s="281" t="str">
        <f ca="true">+IF(OFFSET('Water Data'!$F$27,0,10*ROW('Water Data'!F199))="","",OFFSET('Water Data'!$F$27,0,10*ROW('Water Data'!F199)))</f>
        <v/>
      </c>
      <c r="BZ205" s="281" t="str">
        <f ca="true">+IF(OFFSET('Water Data'!$F$28,0,10*ROW('Water Data'!F199))="","",OFFSET('Water Data'!$F$28,0,10*ROW('Water Data'!F199)))</f>
        <v/>
      </c>
      <c r="CA205" s="281" t="str">
        <f ca="true">+IF(OFFSET('Water Data'!$F$29,0,10*ROW('Water Data'!F199))="","",OFFSET('Water Data'!$F$29,0,10*ROW('Water Data'!F199)))</f>
        <v/>
      </c>
      <c r="CB205" s="281" t="str">
        <f ca="true">+IF(OFFSET('Water Data'!$G$27,0,10*ROW('Water Data'!G199))="","",OFFSET('Water Data'!$G$27,0,10*ROW('Water Data'!G199)))</f>
        <v/>
      </c>
      <c r="CC205" s="281" t="str">
        <f ca="true">+IF(OFFSET('Water Data'!$G$28,0,10*ROW('Water Data'!G199))="","",OFFSET('Water Data'!$G$28,0,10*ROW('Water Data'!G199)))</f>
        <v/>
      </c>
      <c r="CD205" s="281" t="str">
        <f ca="true">+IF(OFFSET('Water Data'!$G$29,0,10*ROW('Water Data'!G199))="","",OFFSET('Water Data'!$G$29,0,10*ROW('Water Data'!G199)))</f>
        <v/>
      </c>
      <c r="CE205" s="281" t="str">
        <f ca="true">+IF(OFFSET('Water Data'!$H$27,0,10*ROW('Water Data'!H199))="","",OFFSET('Water Data'!$H$27,0,10*ROW('Water Data'!H199)))</f>
        <v/>
      </c>
      <c r="CF205" s="281" t="str">
        <f ca="true">+IF(OFFSET('Water Data'!$H$28,0,10*ROW('Water Data'!H199))="","",OFFSET('Water Data'!$H$28,0,10*ROW('Water Data'!H199)))</f>
        <v/>
      </c>
      <c r="CG205" s="281" t="str">
        <f ca="true">+IF(OFFSET('Water Data'!$H$29,0,10*ROW('Water Data'!H199))="","",OFFSET('Water Data'!$H$29,0,10*ROW('Water Data'!H199)))</f>
        <v/>
      </c>
      <c r="CH205" s="281" t="str">
        <f ca="true">+IF(OFFSET('Water Data'!$I$27,0,10*ROW('Water Data'!I199))="","",OFFSET('Water Data'!$I$27,0,10*ROW('Water Data'!I199)))</f>
        <v/>
      </c>
      <c r="CI205" s="281" t="str">
        <f ca="true">+IF(OFFSET('Water Data'!$I$28,0,10*ROW('Water Data'!I199))="","",OFFSET('Water Data'!$I$28,0,10*ROW('Water Data'!I199)))</f>
        <v/>
      </c>
      <c r="CJ205" s="281" t="str">
        <f ca="true">+IF(OFFSET('Water Data'!$I$29,0,10*ROW('Water Data'!I199))="","",OFFSET('Water Data'!$I$29,0,10*ROW('Water Data'!I199)))</f>
        <v/>
      </c>
      <c r="CK205" s="281" t="str">
        <f ca="true">+IF(OFFSET('Sanitation Data'!$D$28,0,10*ROW('Sanitation Data'!D199))="","",OFFSET('Sanitation Data'!$D$28,0,10*ROW('Sanitation Data'!D199)))</f>
        <v/>
      </c>
      <c r="CL205" s="281" t="str">
        <f ca="true">+IF(OFFSET('Sanitation Data'!$D$29,0,10*ROW('Sanitation Data'!D199))="","",OFFSET('Sanitation Data'!$D$29,0,10*ROW('Sanitation Data'!D199)))</f>
        <v/>
      </c>
      <c r="CM205" s="281" t="str">
        <f ca="true">+IF(OFFSET('Sanitation Data'!$D$30,0,10*ROW('Sanitation Data'!D199))="","",OFFSET('Sanitation Data'!$D$30,0,10*ROW('Sanitation Data'!D199)))</f>
        <v/>
      </c>
      <c r="CN205" s="281" t="str">
        <f ca="true">+IF(OFFSET('Sanitation Data'!$D$31,0,10*ROW('Sanitation Data'!D199))="","",OFFSET('Sanitation Data'!$D$31,0,10*ROW('Sanitation Data'!D199)))</f>
        <v/>
      </c>
      <c r="CO205" s="281" t="str">
        <f ca="true">+IF(OFFSET('Sanitation Data'!$D$32,0,10*ROW('Sanitation Data'!D199))="","",OFFSET('Sanitation Data'!$D$32,0,10*ROW('Sanitation Data'!D199)))</f>
        <v/>
      </c>
      <c r="CP205" s="281" t="str">
        <f ca="true">+IF(OFFSET('Sanitation Data'!$E$28,0,10*ROW('Sanitation Data'!E199))="","",OFFSET('Sanitation Data'!$E$28,0,10*ROW('Sanitation Data'!E199)))</f>
        <v/>
      </c>
      <c r="CQ205" s="281" t="str">
        <f ca="true">+IF(OFFSET('Sanitation Data'!$E$29,0,10*ROW('Sanitation Data'!E199))="","",OFFSET('Sanitation Data'!$E$29,0,10*ROW('Sanitation Data'!E199)))</f>
        <v/>
      </c>
      <c r="CR205" s="281" t="str">
        <f ca="true">+IF(OFFSET('Sanitation Data'!$E$30,0,10*ROW('Sanitation Data'!E199))="","",OFFSET('Sanitation Data'!$E$30,0,10*ROW('Sanitation Data'!E199)))</f>
        <v/>
      </c>
      <c r="CS205" s="281" t="str">
        <f ca="true">+IF(OFFSET('Sanitation Data'!$E$31,0,10*ROW('Sanitation Data'!E199))="","",OFFSET('Sanitation Data'!$E$31,0,10*ROW('Sanitation Data'!E199)))</f>
        <v/>
      </c>
      <c r="CT205" s="281" t="str">
        <f ca="true">+IF(OFFSET('Sanitation Data'!$E$32,0,10*ROW('Sanitation Data'!E199))="","",OFFSET('Sanitation Data'!$E$32,0,10*ROW('Sanitation Data'!E199)))</f>
        <v/>
      </c>
      <c r="CU205" s="281" t="str">
        <f ca="true">+IF(OFFSET('Sanitation Data'!$F$28,0,10*ROW('Sanitation Data'!F199))="","",OFFSET('Sanitation Data'!$F$28,0,10*ROW('Sanitation Data'!F199)))</f>
        <v/>
      </c>
      <c r="CV205" s="281" t="str">
        <f ca="true">+IF(OFFSET('Sanitation Data'!$F$29,0,10*ROW('Sanitation Data'!F199))="","",OFFSET('Sanitation Data'!$F$29,0,10*ROW('Sanitation Data'!F199)))</f>
        <v/>
      </c>
      <c r="CW205" s="281" t="str">
        <f ca="true">+IF(OFFSET('Sanitation Data'!$F$30,0,10*ROW('Sanitation Data'!F199))="","",OFFSET('Sanitation Data'!$F$30,0,10*ROW('Sanitation Data'!F199)))</f>
        <v/>
      </c>
      <c r="CX205" s="281" t="str">
        <f ca="true">+IF(OFFSET('Sanitation Data'!$F$31,0,10*ROW('Sanitation Data'!F199))="","",OFFSET('Sanitation Data'!$F$31,0,10*ROW('Sanitation Data'!F199)))</f>
        <v/>
      </c>
      <c r="CY205" s="281" t="str">
        <f ca="true">+IF(OFFSET('Sanitation Data'!$F$32,0,10*ROW('Sanitation Data'!F199))="","",OFFSET('Sanitation Data'!$F$32,0,10*ROW('Sanitation Data'!F199)))</f>
        <v/>
      </c>
      <c r="CZ205" s="281" t="str">
        <f ca="true">+IF(OFFSET('Sanitation Data'!$G$28,0,10*ROW('Sanitation Data'!G199))="","",OFFSET('Sanitation Data'!$G$28,0,10*ROW('Sanitation Data'!G199)))</f>
        <v/>
      </c>
      <c r="DA205" s="281" t="str">
        <f ca="true">+IF(OFFSET('Sanitation Data'!$G$29,0,10*ROW('Sanitation Data'!G199))="","",OFFSET('Sanitation Data'!$G$29,0,10*ROW('Sanitation Data'!G199)))</f>
        <v/>
      </c>
      <c r="DB205" s="281" t="str">
        <f ca="true">+IF(OFFSET('Sanitation Data'!$G$30,0,10*ROW('Sanitation Data'!G199))="","",OFFSET('Sanitation Data'!$G$30,0,10*ROW('Sanitation Data'!G199)))</f>
        <v/>
      </c>
      <c r="DC205" s="281" t="str">
        <f ca="true">+IF(OFFSET('Sanitation Data'!$G$31,0,10*ROW('Sanitation Data'!G199))="","",OFFSET('Sanitation Data'!$G$31,0,10*ROW('Sanitation Data'!G199)))</f>
        <v/>
      </c>
      <c r="DD205" s="281" t="str">
        <f ca="true">+IF(OFFSET('Sanitation Data'!$G$32,0,10*ROW('Sanitation Data'!G199))="","",OFFSET('Sanitation Data'!$G$32,0,10*ROW('Sanitation Data'!G199)))</f>
        <v/>
      </c>
      <c r="DE205" s="281" t="str">
        <f ca="true">+IF(OFFSET('Sanitation Data'!$H$28,0,10*ROW('Sanitation Data'!H199))="","",OFFSET('Sanitation Data'!$H$28,0,10*ROW('Sanitation Data'!H199)))</f>
        <v/>
      </c>
      <c r="DF205" s="281" t="str">
        <f ca="true">+IF(OFFSET('Sanitation Data'!$H$29,0,10*ROW('Sanitation Data'!H199))="","",OFFSET('Sanitation Data'!$H$29,0,10*ROW('Sanitation Data'!H199)))</f>
        <v/>
      </c>
      <c r="DG205" s="281" t="str">
        <f ca="true">+IF(OFFSET('Sanitation Data'!$H$30,0,10*ROW('Sanitation Data'!H199))="","",OFFSET('Sanitation Data'!$H$30,0,10*ROW('Sanitation Data'!H199)))</f>
        <v/>
      </c>
      <c r="DH205" s="281" t="str">
        <f ca="true">+IF(OFFSET('Sanitation Data'!$H$31,0,10*ROW('Sanitation Data'!H199))="","",OFFSET('Sanitation Data'!$H$31,0,10*ROW('Sanitation Data'!H199)))</f>
        <v/>
      </c>
      <c r="DI205" s="281" t="str">
        <f ca="true">+IF(OFFSET('Sanitation Data'!$H$32,0,10*ROW('Sanitation Data'!H199))="","",OFFSET('Sanitation Data'!$H$32,0,10*ROW('Sanitation Data'!H199)))</f>
        <v/>
      </c>
      <c r="DJ205" s="281" t="str">
        <f ca="true">+IF(OFFSET('Sanitation Data'!$I$28,0,10*ROW('Sanitation Data'!I199))="","",OFFSET('Sanitation Data'!$I$28,0,10*ROW('Sanitation Data'!I199)))</f>
        <v/>
      </c>
      <c r="DK205" s="281" t="str">
        <f ca="true">+IF(OFFSET('Sanitation Data'!$I$29,0,10*ROW('Sanitation Data'!I199))="","",OFFSET('Sanitation Data'!$I$29,0,10*ROW('Sanitation Data'!I199)))</f>
        <v/>
      </c>
      <c r="DL205" s="281" t="str">
        <f ca="true">+IF(OFFSET('Sanitation Data'!$I$30,0,10*ROW('Sanitation Data'!I199))="","",OFFSET('Sanitation Data'!$I$30,0,10*ROW('Sanitation Data'!I199)))</f>
        <v/>
      </c>
      <c r="DM205" s="281" t="str">
        <f ca="true">+IF(OFFSET('Sanitation Data'!$I$31,0,10*ROW('Sanitation Data'!I199))="","",OFFSET('Sanitation Data'!$I$31,0,10*ROW('Sanitation Data'!I199)))</f>
        <v/>
      </c>
      <c r="DN205" s="281" t="str">
        <f ca="true">+IF(OFFSET('Sanitation Data'!$I$32,0,10*ROW('Sanitation Data'!I199))="","",OFFSET('Sanitation Data'!$I$32,0,10*ROW('Sanitation Data'!I199)))</f>
        <v/>
      </c>
      <c r="DO205" s="281" t="str">
        <f ca="true">+IF(OFFSET('Hygiene Data'!$D$11,0,10*ROW('Hygiene Data'!D199))="","",OFFSET('Hygiene Data'!$D$11,0,10*ROW('Hygiene Data'!D199)))</f>
        <v/>
      </c>
      <c r="DP205" s="281" t="str">
        <f ca="true">+IF(OFFSET('Hygiene Data'!$D$12,0,10*ROW('Hygiene Data'!D199))="","",OFFSET('Hygiene Data'!$D$12,0,10*ROW('Hygiene Data'!D199)))</f>
        <v/>
      </c>
      <c r="DQ205" s="281" t="str">
        <f ca="true">+IF(OFFSET('Hygiene Data'!$D$13,0,10*ROW('Hygiene Data'!D199))="","",OFFSET('Hygiene Data'!$D$13,0,10*ROW('Hygiene Data'!D199)))</f>
        <v/>
      </c>
      <c r="DR205" s="281" t="str">
        <f ca="true">+IF(OFFSET('Hygiene Data'!$E$11,0,10*ROW('Hygiene Data'!E199))="","",OFFSET('Hygiene Data'!$E$11,0,10*ROW('Hygiene Data'!E199)))</f>
        <v/>
      </c>
      <c r="DS205" s="281" t="str">
        <f ca="true">+IF(OFFSET('Hygiene Data'!$E$12,0,10*ROW('Hygiene Data'!E199))="","",OFFSET('Hygiene Data'!$E$12,0,10*ROW('Hygiene Data'!E199)))</f>
        <v/>
      </c>
      <c r="DT205" s="281" t="str">
        <f ca="true">+IF(OFFSET('Hygiene Data'!$E$13,0,10*ROW('Hygiene Data'!E199))="","",OFFSET('Hygiene Data'!$E$13,0,10*ROW('Hygiene Data'!E199)))</f>
        <v/>
      </c>
      <c r="DU205" s="281" t="str">
        <f ca="true">+IF(OFFSET('Hygiene Data'!$F$11,0,10*ROW('Hygiene Data'!F199))="","",OFFSET('Hygiene Data'!$F$11,0,10*ROW('Hygiene Data'!F199)))</f>
        <v/>
      </c>
      <c r="DV205" s="281" t="str">
        <f ca="true">+IF(OFFSET('Hygiene Data'!$F$12,0,10*ROW('Hygiene Data'!F199))="","",OFFSET('Hygiene Data'!$F$12,0,10*ROW('Hygiene Data'!F199)))</f>
        <v/>
      </c>
      <c r="DW205" s="281" t="str">
        <f ca="true">+IF(OFFSET('Hygiene Data'!$F$13,0,10*ROW('Hygiene Data'!F199))="","",OFFSET('Hygiene Data'!$F$13,0,10*ROW('Hygiene Data'!F199)))</f>
        <v/>
      </c>
      <c r="DX205" s="281" t="str">
        <f ca="true">+IF(OFFSET('Hygiene Data'!$G$11,0,10*ROW('Hygiene Data'!G199))="","",OFFSET('Hygiene Data'!$G$11,0,10*ROW('Hygiene Data'!G199)))</f>
        <v/>
      </c>
      <c r="DY205" s="281" t="str">
        <f ca="true">+IF(OFFSET('Hygiene Data'!$G$12,0,10*ROW('Hygiene Data'!G199))="","",OFFSET('Hygiene Data'!$G$12,0,10*ROW('Hygiene Data'!G199)))</f>
        <v/>
      </c>
      <c r="DZ205" s="281" t="str">
        <f ca="true">+IF(OFFSET('Hygiene Data'!$G$13,0,10*ROW('Hygiene Data'!G199))="","",OFFSET('Hygiene Data'!$G$13,0,10*ROW('Hygiene Data'!G199)))</f>
        <v/>
      </c>
      <c r="EA205" s="281" t="str">
        <f ca="true">+IF(OFFSET('Hygiene Data'!$H$11,0,10*ROW('Hygiene Data'!H199))="","",OFFSET('Hygiene Data'!$H$11,0,10*ROW('Hygiene Data'!H199)))</f>
        <v/>
      </c>
      <c r="EB205" s="281" t="str">
        <f ca="true">+IF(OFFSET('Hygiene Data'!$H$12,0,10*ROW('Hygiene Data'!H199))="","",OFFSET('Hygiene Data'!$H$12,0,10*ROW('Hygiene Data'!H199)))</f>
        <v/>
      </c>
      <c r="EC205" s="281" t="str">
        <f ca="true">+IF(OFFSET('Hygiene Data'!$H$13,0,10*ROW('Hygiene Data'!H199))="","",OFFSET('Hygiene Data'!$H$13,0,10*ROW('Hygiene Data'!H199)))</f>
        <v/>
      </c>
      <c r="ED205" s="281" t="str">
        <f ca="true">+IF(OFFSET('Hygiene Data'!$I$11,0,10*ROW('Hygiene Data'!I199))="","",OFFSET('Hygiene Data'!$I$11,0,10*ROW('Hygiene Data'!I199)))</f>
        <v/>
      </c>
      <c r="EE205" s="281" t="str">
        <f ca="true">+IF(OFFSET('Hygiene Data'!$I$12,0,10*ROW('Hygiene Data'!I199))="","",OFFSET('Hygiene Data'!$I$12,0,10*ROW('Hygiene Data'!I199)))</f>
        <v/>
      </c>
      <c r="EF205" s="281"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7"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1"/>
      <c r="BS206" s="281" t="str">
        <f ca="true">+IF(OFFSET('Water Data'!$D$27,0,10*ROW('Water Data'!D200))="","",OFFSET('Water Data'!$D$27,0,10*ROW('Water Data'!D200)))</f>
        <v/>
      </c>
      <c r="BT206" s="281" t="str">
        <f ca="true">+IF(OFFSET('Water Data'!$D$28,0,10*ROW('Water Data'!D200))="","",OFFSET('Water Data'!$D$28,0,10*ROW('Water Data'!D200)))</f>
        <v/>
      </c>
      <c r="BU206" s="281" t="str">
        <f ca="true">+IF(OFFSET('Water Data'!$D$29,0,10*ROW('Water Data'!D200))="","",OFFSET('Water Data'!$D$29,0,10*ROW('Water Data'!D200)))</f>
        <v/>
      </c>
      <c r="BV206" s="281" t="str">
        <f ca="true">+IF(OFFSET('Water Data'!$E$27,0,10*ROW('Water Data'!E200))="","",OFFSET('Water Data'!$E$27,0,10*ROW('Water Data'!E200)))</f>
        <v/>
      </c>
      <c r="BW206" s="281" t="str">
        <f ca="true">+IF(OFFSET('Water Data'!$E$28,0,10*ROW('Water Data'!E200))="","",OFFSET('Water Data'!$E$28,0,10*ROW('Water Data'!E200)))</f>
        <v/>
      </c>
      <c r="BX206" s="281" t="str">
        <f ca="true">+IF(OFFSET('Water Data'!$E$29,0,10*ROW('Water Data'!E200))="","",OFFSET('Water Data'!$E$29,0,10*ROW('Water Data'!E200)))</f>
        <v/>
      </c>
      <c r="BY206" s="281" t="str">
        <f ca="true">+IF(OFFSET('Water Data'!$F$27,0,10*ROW('Water Data'!F200))="","",OFFSET('Water Data'!$F$27,0,10*ROW('Water Data'!F200)))</f>
        <v/>
      </c>
      <c r="BZ206" s="281" t="str">
        <f ca="true">+IF(OFFSET('Water Data'!$F$28,0,10*ROW('Water Data'!F200))="","",OFFSET('Water Data'!$F$28,0,10*ROW('Water Data'!F200)))</f>
        <v/>
      </c>
      <c r="CA206" s="281" t="str">
        <f ca="true">+IF(OFFSET('Water Data'!$F$29,0,10*ROW('Water Data'!F200))="","",OFFSET('Water Data'!$F$29,0,10*ROW('Water Data'!F200)))</f>
        <v/>
      </c>
      <c r="CB206" s="281" t="str">
        <f ca="true">+IF(OFFSET('Water Data'!$G$27,0,10*ROW('Water Data'!G200))="","",OFFSET('Water Data'!$G$27,0,10*ROW('Water Data'!G200)))</f>
        <v/>
      </c>
      <c r="CC206" s="281" t="str">
        <f ca="true">+IF(OFFSET('Water Data'!$G$28,0,10*ROW('Water Data'!G200))="","",OFFSET('Water Data'!$G$28,0,10*ROW('Water Data'!G200)))</f>
        <v/>
      </c>
      <c r="CD206" s="281" t="str">
        <f ca="true">+IF(OFFSET('Water Data'!$G$29,0,10*ROW('Water Data'!G200))="","",OFFSET('Water Data'!$G$29,0,10*ROW('Water Data'!G200)))</f>
        <v/>
      </c>
      <c r="CE206" s="281" t="str">
        <f ca="true">+IF(OFFSET('Water Data'!$H$27,0,10*ROW('Water Data'!H200))="","",OFFSET('Water Data'!$H$27,0,10*ROW('Water Data'!H200)))</f>
        <v/>
      </c>
      <c r="CF206" s="281" t="str">
        <f ca="true">+IF(OFFSET('Water Data'!$H$28,0,10*ROW('Water Data'!H200))="","",OFFSET('Water Data'!$H$28,0,10*ROW('Water Data'!H200)))</f>
        <v/>
      </c>
      <c r="CG206" s="281" t="str">
        <f ca="true">+IF(OFFSET('Water Data'!$H$29,0,10*ROW('Water Data'!H200))="","",OFFSET('Water Data'!$H$29,0,10*ROW('Water Data'!H200)))</f>
        <v/>
      </c>
      <c r="CH206" s="281" t="str">
        <f ca="true">+IF(OFFSET('Water Data'!$I$27,0,10*ROW('Water Data'!I200))="","",OFFSET('Water Data'!$I$27,0,10*ROW('Water Data'!I200)))</f>
        <v/>
      </c>
      <c r="CI206" s="281" t="str">
        <f ca="true">+IF(OFFSET('Water Data'!$I$28,0,10*ROW('Water Data'!I200))="","",OFFSET('Water Data'!$I$28,0,10*ROW('Water Data'!I200)))</f>
        <v/>
      </c>
      <c r="CJ206" s="281" t="str">
        <f ca="true">+IF(OFFSET('Water Data'!$I$29,0,10*ROW('Water Data'!I200))="","",OFFSET('Water Data'!$I$29,0,10*ROW('Water Data'!I200)))</f>
        <v/>
      </c>
      <c r="CK206" s="281" t="str">
        <f ca="true">+IF(OFFSET('Sanitation Data'!$D$28,0,10*ROW('Sanitation Data'!D200))="","",OFFSET('Sanitation Data'!$D$28,0,10*ROW('Sanitation Data'!D200)))</f>
        <v/>
      </c>
      <c r="CL206" s="281" t="str">
        <f ca="true">+IF(OFFSET('Sanitation Data'!$D$29,0,10*ROW('Sanitation Data'!D200))="","",OFFSET('Sanitation Data'!$D$29,0,10*ROW('Sanitation Data'!D200)))</f>
        <v/>
      </c>
      <c r="CM206" s="281" t="str">
        <f ca="true">+IF(OFFSET('Sanitation Data'!$D$30,0,10*ROW('Sanitation Data'!D200))="","",OFFSET('Sanitation Data'!$D$30,0,10*ROW('Sanitation Data'!D200)))</f>
        <v/>
      </c>
      <c r="CN206" s="281" t="str">
        <f ca="true">+IF(OFFSET('Sanitation Data'!$D$31,0,10*ROW('Sanitation Data'!D200))="","",OFFSET('Sanitation Data'!$D$31,0,10*ROW('Sanitation Data'!D200)))</f>
        <v/>
      </c>
      <c r="CO206" s="281" t="str">
        <f ca="true">+IF(OFFSET('Sanitation Data'!$D$32,0,10*ROW('Sanitation Data'!D200))="","",OFFSET('Sanitation Data'!$D$32,0,10*ROW('Sanitation Data'!D200)))</f>
        <v/>
      </c>
      <c r="CP206" s="281" t="str">
        <f ca="true">+IF(OFFSET('Sanitation Data'!$E$28,0,10*ROW('Sanitation Data'!E200))="","",OFFSET('Sanitation Data'!$E$28,0,10*ROW('Sanitation Data'!E200)))</f>
        <v/>
      </c>
      <c r="CQ206" s="281" t="str">
        <f ca="true">+IF(OFFSET('Sanitation Data'!$E$29,0,10*ROW('Sanitation Data'!E200))="","",OFFSET('Sanitation Data'!$E$29,0,10*ROW('Sanitation Data'!E200)))</f>
        <v/>
      </c>
      <c r="CR206" s="281" t="str">
        <f ca="true">+IF(OFFSET('Sanitation Data'!$E$30,0,10*ROW('Sanitation Data'!E200))="","",OFFSET('Sanitation Data'!$E$30,0,10*ROW('Sanitation Data'!E200)))</f>
        <v/>
      </c>
      <c r="CS206" s="281" t="str">
        <f ca="true">+IF(OFFSET('Sanitation Data'!$E$31,0,10*ROW('Sanitation Data'!E200))="","",OFFSET('Sanitation Data'!$E$31,0,10*ROW('Sanitation Data'!E200)))</f>
        <v/>
      </c>
      <c r="CT206" s="281" t="str">
        <f ca="true">+IF(OFFSET('Sanitation Data'!$E$32,0,10*ROW('Sanitation Data'!E200))="","",OFFSET('Sanitation Data'!$E$32,0,10*ROW('Sanitation Data'!E200)))</f>
        <v/>
      </c>
      <c r="CU206" s="281" t="str">
        <f ca="true">+IF(OFFSET('Sanitation Data'!$F$28,0,10*ROW('Sanitation Data'!F200))="","",OFFSET('Sanitation Data'!$F$28,0,10*ROW('Sanitation Data'!F200)))</f>
        <v/>
      </c>
      <c r="CV206" s="281" t="str">
        <f ca="true">+IF(OFFSET('Sanitation Data'!$F$29,0,10*ROW('Sanitation Data'!F200))="","",OFFSET('Sanitation Data'!$F$29,0,10*ROW('Sanitation Data'!F200)))</f>
        <v/>
      </c>
      <c r="CW206" s="281" t="str">
        <f ca="true">+IF(OFFSET('Sanitation Data'!$F$30,0,10*ROW('Sanitation Data'!F200))="","",OFFSET('Sanitation Data'!$F$30,0,10*ROW('Sanitation Data'!F200)))</f>
        <v/>
      </c>
      <c r="CX206" s="281" t="str">
        <f ca="true">+IF(OFFSET('Sanitation Data'!$F$31,0,10*ROW('Sanitation Data'!F200))="","",OFFSET('Sanitation Data'!$F$31,0,10*ROW('Sanitation Data'!F200)))</f>
        <v/>
      </c>
      <c r="CY206" s="281" t="str">
        <f ca="true">+IF(OFFSET('Sanitation Data'!$F$32,0,10*ROW('Sanitation Data'!F200))="","",OFFSET('Sanitation Data'!$F$32,0,10*ROW('Sanitation Data'!F200)))</f>
        <v/>
      </c>
      <c r="CZ206" s="281" t="str">
        <f ca="true">+IF(OFFSET('Sanitation Data'!$G$28,0,10*ROW('Sanitation Data'!G200))="","",OFFSET('Sanitation Data'!$G$28,0,10*ROW('Sanitation Data'!G200)))</f>
        <v/>
      </c>
      <c r="DA206" s="281" t="str">
        <f ca="true">+IF(OFFSET('Sanitation Data'!$G$29,0,10*ROW('Sanitation Data'!G200))="","",OFFSET('Sanitation Data'!$G$29,0,10*ROW('Sanitation Data'!G200)))</f>
        <v/>
      </c>
      <c r="DB206" s="281" t="str">
        <f ca="true">+IF(OFFSET('Sanitation Data'!$G$30,0,10*ROW('Sanitation Data'!G200))="","",OFFSET('Sanitation Data'!$G$30,0,10*ROW('Sanitation Data'!G200)))</f>
        <v/>
      </c>
      <c r="DC206" s="281" t="str">
        <f ca="true">+IF(OFFSET('Sanitation Data'!$G$31,0,10*ROW('Sanitation Data'!G200))="","",OFFSET('Sanitation Data'!$G$31,0,10*ROW('Sanitation Data'!G200)))</f>
        <v/>
      </c>
      <c r="DD206" s="281" t="str">
        <f ca="true">+IF(OFFSET('Sanitation Data'!$G$32,0,10*ROW('Sanitation Data'!G200))="","",OFFSET('Sanitation Data'!$G$32,0,10*ROW('Sanitation Data'!G200)))</f>
        <v/>
      </c>
      <c r="DE206" s="281" t="str">
        <f ca="true">+IF(OFFSET('Sanitation Data'!$H$28,0,10*ROW('Sanitation Data'!H200))="","",OFFSET('Sanitation Data'!$H$28,0,10*ROW('Sanitation Data'!H200)))</f>
        <v/>
      </c>
      <c r="DF206" s="281" t="str">
        <f ca="true">+IF(OFFSET('Sanitation Data'!$H$29,0,10*ROW('Sanitation Data'!H200))="","",OFFSET('Sanitation Data'!$H$29,0,10*ROW('Sanitation Data'!H200)))</f>
        <v/>
      </c>
      <c r="DG206" s="281" t="str">
        <f ca="true">+IF(OFFSET('Sanitation Data'!$H$30,0,10*ROW('Sanitation Data'!H200))="","",OFFSET('Sanitation Data'!$H$30,0,10*ROW('Sanitation Data'!H200)))</f>
        <v/>
      </c>
      <c r="DH206" s="281" t="str">
        <f ca="true">+IF(OFFSET('Sanitation Data'!$H$31,0,10*ROW('Sanitation Data'!H200))="","",OFFSET('Sanitation Data'!$H$31,0,10*ROW('Sanitation Data'!H200)))</f>
        <v/>
      </c>
      <c r="DI206" s="281" t="str">
        <f ca="true">+IF(OFFSET('Sanitation Data'!$H$32,0,10*ROW('Sanitation Data'!H200))="","",OFFSET('Sanitation Data'!$H$32,0,10*ROW('Sanitation Data'!H200)))</f>
        <v/>
      </c>
      <c r="DJ206" s="281" t="str">
        <f ca="true">+IF(OFFSET('Sanitation Data'!$I$28,0,10*ROW('Sanitation Data'!I200))="","",OFFSET('Sanitation Data'!$I$28,0,10*ROW('Sanitation Data'!I200)))</f>
        <v/>
      </c>
      <c r="DK206" s="281" t="str">
        <f ca="true">+IF(OFFSET('Sanitation Data'!$I$29,0,10*ROW('Sanitation Data'!I200))="","",OFFSET('Sanitation Data'!$I$29,0,10*ROW('Sanitation Data'!I200)))</f>
        <v/>
      </c>
      <c r="DL206" s="281" t="str">
        <f ca="true">+IF(OFFSET('Sanitation Data'!$I$30,0,10*ROW('Sanitation Data'!I200))="","",OFFSET('Sanitation Data'!$I$30,0,10*ROW('Sanitation Data'!I200)))</f>
        <v/>
      </c>
      <c r="DM206" s="281" t="str">
        <f ca="true">+IF(OFFSET('Sanitation Data'!$I$31,0,10*ROW('Sanitation Data'!I200))="","",OFFSET('Sanitation Data'!$I$31,0,10*ROW('Sanitation Data'!I200)))</f>
        <v/>
      </c>
      <c r="DN206" s="281" t="str">
        <f ca="true">+IF(OFFSET('Sanitation Data'!$I$32,0,10*ROW('Sanitation Data'!I200))="","",OFFSET('Sanitation Data'!$I$32,0,10*ROW('Sanitation Data'!I200)))</f>
        <v/>
      </c>
      <c r="DO206" s="281" t="str">
        <f ca="true">+IF(OFFSET('Hygiene Data'!$D$11,0,10*ROW('Hygiene Data'!D200))="","",OFFSET('Hygiene Data'!$D$11,0,10*ROW('Hygiene Data'!D200)))</f>
        <v/>
      </c>
      <c r="DP206" s="281" t="str">
        <f ca="true">+IF(OFFSET('Hygiene Data'!$D$12,0,10*ROW('Hygiene Data'!D200))="","",OFFSET('Hygiene Data'!$D$12,0,10*ROW('Hygiene Data'!D200)))</f>
        <v/>
      </c>
      <c r="DQ206" s="281" t="str">
        <f ca="true">+IF(OFFSET('Hygiene Data'!$D$13,0,10*ROW('Hygiene Data'!D200))="","",OFFSET('Hygiene Data'!$D$13,0,10*ROW('Hygiene Data'!D200)))</f>
        <v/>
      </c>
      <c r="DR206" s="281" t="str">
        <f ca="true">+IF(OFFSET('Hygiene Data'!$E$11,0,10*ROW('Hygiene Data'!E200))="","",OFFSET('Hygiene Data'!$E$11,0,10*ROW('Hygiene Data'!E200)))</f>
        <v/>
      </c>
      <c r="DS206" s="281" t="str">
        <f ca="true">+IF(OFFSET('Hygiene Data'!$E$12,0,10*ROW('Hygiene Data'!E200))="","",OFFSET('Hygiene Data'!$E$12,0,10*ROW('Hygiene Data'!E200)))</f>
        <v/>
      </c>
      <c r="DT206" s="281" t="str">
        <f ca="true">+IF(OFFSET('Hygiene Data'!$E$13,0,10*ROW('Hygiene Data'!E200))="","",OFFSET('Hygiene Data'!$E$13,0,10*ROW('Hygiene Data'!E200)))</f>
        <v/>
      </c>
      <c r="DU206" s="281" t="str">
        <f ca="true">+IF(OFFSET('Hygiene Data'!$F$11,0,10*ROW('Hygiene Data'!F200))="","",OFFSET('Hygiene Data'!$F$11,0,10*ROW('Hygiene Data'!F200)))</f>
        <v/>
      </c>
      <c r="DV206" s="281" t="str">
        <f ca="true">+IF(OFFSET('Hygiene Data'!$F$12,0,10*ROW('Hygiene Data'!F200))="","",OFFSET('Hygiene Data'!$F$12,0,10*ROW('Hygiene Data'!F200)))</f>
        <v/>
      </c>
      <c r="DW206" s="281" t="str">
        <f ca="true">+IF(OFFSET('Hygiene Data'!$F$13,0,10*ROW('Hygiene Data'!F200))="","",OFFSET('Hygiene Data'!$F$13,0,10*ROW('Hygiene Data'!F200)))</f>
        <v/>
      </c>
      <c r="DX206" s="281" t="str">
        <f ca="true">+IF(OFFSET('Hygiene Data'!$G$11,0,10*ROW('Hygiene Data'!G200))="","",OFFSET('Hygiene Data'!$G$11,0,10*ROW('Hygiene Data'!G200)))</f>
        <v/>
      </c>
      <c r="DY206" s="281" t="str">
        <f ca="true">+IF(OFFSET('Hygiene Data'!$G$12,0,10*ROW('Hygiene Data'!G200))="","",OFFSET('Hygiene Data'!$G$12,0,10*ROW('Hygiene Data'!G200)))</f>
        <v/>
      </c>
      <c r="DZ206" s="281" t="str">
        <f ca="true">+IF(OFFSET('Hygiene Data'!$G$13,0,10*ROW('Hygiene Data'!G200))="","",OFFSET('Hygiene Data'!$G$13,0,10*ROW('Hygiene Data'!G200)))</f>
        <v/>
      </c>
      <c r="EA206" s="281" t="str">
        <f ca="true">+IF(OFFSET('Hygiene Data'!$H$11,0,10*ROW('Hygiene Data'!H200))="","",OFFSET('Hygiene Data'!$H$11,0,10*ROW('Hygiene Data'!H200)))</f>
        <v/>
      </c>
      <c r="EB206" s="281" t="str">
        <f ca="true">+IF(OFFSET('Hygiene Data'!$H$12,0,10*ROW('Hygiene Data'!H200))="","",OFFSET('Hygiene Data'!$H$12,0,10*ROW('Hygiene Data'!H200)))</f>
        <v/>
      </c>
      <c r="EC206" s="281" t="str">
        <f ca="true">+IF(OFFSET('Hygiene Data'!$H$13,0,10*ROW('Hygiene Data'!H200))="","",OFFSET('Hygiene Data'!$H$13,0,10*ROW('Hygiene Data'!H200)))</f>
        <v/>
      </c>
      <c r="ED206" s="281" t="str">
        <f ca="true">+IF(OFFSET('Hygiene Data'!$I$11,0,10*ROW('Hygiene Data'!I200))="","",OFFSET('Hygiene Data'!$I$11,0,10*ROW('Hygiene Data'!I200)))</f>
        <v/>
      </c>
      <c r="EE206" s="281" t="str">
        <f ca="true">+IF(OFFSET('Hygiene Data'!$I$12,0,10*ROW('Hygiene Data'!I200))="","",OFFSET('Hygiene Data'!$I$12,0,10*ROW('Hygiene Data'!I200)))</f>
        <v/>
      </c>
      <c r="EF206" s="281"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7"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1"/>
      <c r="BS207" s="281" t="str">
        <f ca="true">+IF(OFFSET('Water Data'!$D$27,0,10*ROW('Water Data'!D201))="","",OFFSET('Water Data'!$D$27,0,10*ROW('Water Data'!D201)))</f>
        <v/>
      </c>
      <c r="BT207" s="281" t="str">
        <f ca="true">+IF(OFFSET('Water Data'!$D$28,0,10*ROW('Water Data'!D201))="","",OFFSET('Water Data'!$D$28,0,10*ROW('Water Data'!D201)))</f>
        <v/>
      </c>
      <c r="BU207" s="281" t="str">
        <f ca="true">+IF(OFFSET('Water Data'!$D$29,0,10*ROW('Water Data'!D201))="","",OFFSET('Water Data'!$D$29,0,10*ROW('Water Data'!D201)))</f>
        <v/>
      </c>
      <c r="BV207" s="281" t="str">
        <f ca="true">+IF(OFFSET('Water Data'!$E$27,0,10*ROW('Water Data'!E201))="","",OFFSET('Water Data'!$E$27,0,10*ROW('Water Data'!E201)))</f>
        <v/>
      </c>
      <c r="BW207" s="281" t="str">
        <f ca="true">+IF(OFFSET('Water Data'!$E$28,0,10*ROW('Water Data'!E201))="","",OFFSET('Water Data'!$E$28,0,10*ROW('Water Data'!E201)))</f>
        <v/>
      </c>
      <c r="BX207" s="281" t="str">
        <f ca="true">+IF(OFFSET('Water Data'!$E$29,0,10*ROW('Water Data'!E201))="","",OFFSET('Water Data'!$E$29,0,10*ROW('Water Data'!E201)))</f>
        <v/>
      </c>
      <c r="BY207" s="281" t="str">
        <f ca="true">+IF(OFFSET('Water Data'!$F$27,0,10*ROW('Water Data'!F201))="","",OFFSET('Water Data'!$F$27,0,10*ROW('Water Data'!F201)))</f>
        <v/>
      </c>
      <c r="BZ207" s="281" t="str">
        <f ca="true">+IF(OFFSET('Water Data'!$F$28,0,10*ROW('Water Data'!F201))="","",OFFSET('Water Data'!$F$28,0,10*ROW('Water Data'!F201)))</f>
        <v/>
      </c>
      <c r="CA207" s="281" t="str">
        <f ca="true">+IF(OFFSET('Water Data'!$F$29,0,10*ROW('Water Data'!F201))="","",OFFSET('Water Data'!$F$29,0,10*ROW('Water Data'!F201)))</f>
        <v/>
      </c>
      <c r="CB207" s="281" t="str">
        <f ca="true">+IF(OFFSET('Water Data'!$G$27,0,10*ROW('Water Data'!G201))="","",OFFSET('Water Data'!$G$27,0,10*ROW('Water Data'!G201)))</f>
        <v/>
      </c>
      <c r="CC207" s="281" t="str">
        <f ca="true">+IF(OFFSET('Water Data'!$G$28,0,10*ROW('Water Data'!G201))="","",OFFSET('Water Data'!$G$28,0,10*ROW('Water Data'!G201)))</f>
        <v/>
      </c>
      <c r="CD207" s="281" t="str">
        <f ca="true">+IF(OFFSET('Water Data'!$G$29,0,10*ROW('Water Data'!G201))="","",OFFSET('Water Data'!$G$29,0,10*ROW('Water Data'!G201)))</f>
        <v/>
      </c>
      <c r="CE207" s="281" t="str">
        <f ca="true">+IF(OFFSET('Water Data'!$H$27,0,10*ROW('Water Data'!H201))="","",OFFSET('Water Data'!$H$27,0,10*ROW('Water Data'!H201)))</f>
        <v/>
      </c>
      <c r="CF207" s="281" t="str">
        <f ca="true">+IF(OFFSET('Water Data'!$H$28,0,10*ROW('Water Data'!H201))="","",OFFSET('Water Data'!$H$28,0,10*ROW('Water Data'!H201)))</f>
        <v/>
      </c>
      <c r="CG207" s="281" t="str">
        <f ca="true">+IF(OFFSET('Water Data'!$H$29,0,10*ROW('Water Data'!H201))="","",OFFSET('Water Data'!$H$29,0,10*ROW('Water Data'!H201)))</f>
        <v/>
      </c>
      <c r="CH207" s="281" t="str">
        <f ca="true">+IF(OFFSET('Water Data'!$I$27,0,10*ROW('Water Data'!I201))="","",OFFSET('Water Data'!$I$27,0,10*ROW('Water Data'!I201)))</f>
        <v/>
      </c>
      <c r="CI207" s="281" t="str">
        <f ca="true">+IF(OFFSET('Water Data'!$I$28,0,10*ROW('Water Data'!I201))="","",OFFSET('Water Data'!$I$28,0,10*ROW('Water Data'!I201)))</f>
        <v/>
      </c>
      <c r="CJ207" s="281" t="str">
        <f ca="true">+IF(OFFSET('Water Data'!$I$29,0,10*ROW('Water Data'!I201))="","",OFFSET('Water Data'!$I$29,0,10*ROW('Water Data'!I201)))</f>
        <v/>
      </c>
      <c r="CK207" s="281" t="str">
        <f ca="true">+IF(OFFSET('Sanitation Data'!$D$28,0,10*ROW('Sanitation Data'!D201))="","",OFFSET('Sanitation Data'!$D$28,0,10*ROW('Sanitation Data'!D201)))</f>
        <v/>
      </c>
      <c r="CL207" s="281" t="str">
        <f ca="true">+IF(OFFSET('Sanitation Data'!$D$29,0,10*ROW('Sanitation Data'!D201))="","",OFFSET('Sanitation Data'!$D$29,0,10*ROW('Sanitation Data'!D201)))</f>
        <v/>
      </c>
      <c r="CM207" s="281" t="str">
        <f ca="true">+IF(OFFSET('Sanitation Data'!$D$30,0,10*ROW('Sanitation Data'!D201))="","",OFFSET('Sanitation Data'!$D$30,0,10*ROW('Sanitation Data'!D201)))</f>
        <v/>
      </c>
      <c r="CN207" s="281" t="str">
        <f ca="true">+IF(OFFSET('Sanitation Data'!$D$31,0,10*ROW('Sanitation Data'!D201))="","",OFFSET('Sanitation Data'!$D$31,0,10*ROW('Sanitation Data'!D201)))</f>
        <v/>
      </c>
      <c r="CO207" s="281" t="str">
        <f ca="true">+IF(OFFSET('Sanitation Data'!$D$32,0,10*ROW('Sanitation Data'!D201))="","",OFFSET('Sanitation Data'!$D$32,0,10*ROW('Sanitation Data'!D201)))</f>
        <v/>
      </c>
      <c r="CP207" s="281" t="str">
        <f ca="true">+IF(OFFSET('Sanitation Data'!$E$28,0,10*ROW('Sanitation Data'!E201))="","",OFFSET('Sanitation Data'!$E$28,0,10*ROW('Sanitation Data'!E201)))</f>
        <v/>
      </c>
      <c r="CQ207" s="281" t="str">
        <f ca="true">+IF(OFFSET('Sanitation Data'!$E$29,0,10*ROW('Sanitation Data'!E201))="","",OFFSET('Sanitation Data'!$E$29,0,10*ROW('Sanitation Data'!E201)))</f>
        <v/>
      </c>
      <c r="CR207" s="281" t="str">
        <f ca="true">+IF(OFFSET('Sanitation Data'!$E$30,0,10*ROW('Sanitation Data'!E201))="","",OFFSET('Sanitation Data'!$E$30,0,10*ROW('Sanitation Data'!E201)))</f>
        <v/>
      </c>
      <c r="CS207" s="281" t="str">
        <f ca="true">+IF(OFFSET('Sanitation Data'!$E$31,0,10*ROW('Sanitation Data'!E201))="","",OFFSET('Sanitation Data'!$E$31,0,10*ROW('Sanitation Data'!E201)))</f>
        <v/>
      </c>
      <c r="CT207" s="281" t="str">
        <f ca="true">+IF(OFFSET('Sanitation Data'!$E$32,0,10*ROW('Sanitation Data'!E201))="","",OFFSET('Sanitation Data'!$E$32,0,10*ROW('Sanitation Data'!E201)))</f>
        <v/>
      </c>
      <c r="CU207" s="281" t="str">
        <f ca="true">+IF(OFFSET('Sanitation Data'!$F$28,0,10*ROW('Sanitation Data'!F201))="","",OFFSET('Sanitation Data'!$F$28,0,10*ROW('Sanitation Data'!F201)))</f>
        <v/>
      </c>
      <c r="CV207" s="281" t="str">
        <f ca="true">+IF(OFFSET('Sanitation Data'!$F$29,0,10*ROW('Sanitation Data'!F201))="","",OFFSET('Sanitation Data'!$F$29,0,10*ROW('Sanitation Data'!F201)))</f>
        <v/>
      </c>
      <c r="CW207" s="281" t="str">
        <f ca="true">+IF(OFFSET('Sanitation Data'!$F$30,0,10*ROW('Sanitation Data'!F201))="","",OFFSET('Sanitation Data'!$F$30,0,10*ROW('Sanitation Data'!F201)))</f>
        <v/>
      </c>
      <c r="CX207" s="281" t="str">
        <f ca="true">+IF(OFFSET('Sanitation Data'!$F$31,0,10*ROW('Sanitation Data'!F201))="","",OFFSET('Sanitation Data'!$F$31,0,10*ROW('Sanitation Data'!F201)))</f>
        <v/>
      </c>
      <c r="CY207" s="281" t="str">
        <f ca="true">+IF(OFFSET('Sanitation Data'!$F$32,0,10*ROW('Sanitation Data'!F201))="","",OFFSET('Sanitation Data'!$F$32,0,10*ROW('Sanitation Data'!F201)))</f>
        <v/>
      </c>
      <c r="CZ207" s="281" t="str">
        <f ca="true">+IF(OFFSET('Sanitation Data'!$G$28,0,10*ROW('Sanitation Data'!G201))="","",OFFSET('Sanitation Data'!$G$28,0,10*ROW('Sanitation Data'!G201)))</f>
        <v/>
      </c>
      <c r="DA207" s="281" t="str">
        <f ca="true">+IF(OFFSET('Sanitation Data'!$G$29,0,10*ROW('Sanitation Data'!G201))="","",OFFSET('Sanitation Data'!$G$29,0,10*ROW('Sanitation Data'!G201)))</f>
        <v/>
      </c>
      <c r="DB207" s="281" t="str">
        <f ca="true">+IF(OFFSET('Sanitation Data'!$G$30,0,10*ROW('Sanitation Data'!G201))="","",OFFSET('Sanitation Data'!$G$30,0,10*ROW('Sanitation Data'!G201)))</f>
        <v/>
      </c>
      <c r="DC207" s="281" t="str">
        <f ca="true">+IF(OFFSET('Sanitation Data'!$G$31,0,10*ROW('Sanitation Data'!G201))="","",OFFSET('Sanitation Data'!$G$31,0,10*ROW('Sanitation Data'!G201)))</f>
        <v/>
      </c>
      <c r="DD207" s="281" t="str">
        <f ca="true">+IF(OFFSET('Sanitation Data'!$G$32,0,10*ROW('Sanitation Data'!G201))="","",OFFSET('Sanitation Data'!$G$32,0,10*ROW('Sanitation Data'!G201)))</f>
        <v/>
      </c>
      <c r="DE207" s="281" t="str">
        <f ca="true">+IF(OFFSET('Sanitation Data'!$H$28,0,10*ROW('Sanitation Data'!H201))="","",OFFSET('Sanitation Data'!$H$28,0,10*ROW('Sanitation Data'!H201)))</f>
        <v/>
      </c>
      <c r="DF207" s="281" t="str">
        <f ca="true">+IF(OFFSET('Sanitation Data'!$H$29,0,10*ROW('Sanitation Data'!H201))="","",OFFSET('Sanitation Data'!$H$29,0,10*ROW('Sanitation Data'!H201)))</f>
        <v/>
      </c>
      <c r="DG207" s="281" t="str">
        <f ca="true">+IF(OFFSET('Sanitation Data'!$H$30,0,10*ROW('Sanitation Data'!H201))="","",OFFSET('Sanitation Data'!$H$30,0,10*ROW('Sanitation Data'!H201)))</f>
        <v/>
      </c>
      <c r="DH207" s="281" t="str">
        <f ca="true">+IF(OFFSET('Sanitation Data'!$H$31,0,10*ROW('Sanitation Data'!H201))="","",OFFSET('Sanitation Data'!$H$31,0,10*ROW('Sanitation Data'!H201)))</f>
        <v/>
      </c>
      <c r="DI207" s="281" t="str">
        <f ca="true">+IF(OFFSET('Sanitation Data'!$H$32,0,10*ROW('Sanitation Data'!H201))="","",OFFSET('Sanitation Data'!$H$32,0,10*ROW('Sanitation Data'!H201)))</f>
        <v/>
      </c>
      <c r="DJ207" s="281" t="str">
        <f ca="true">+IF(OFFSET('Sanitation Data'!$I$28,0,10*ROW('Sanitation Data'!I201))="","",OFFSET('Sanitation Data'!$I$28,0,10*ROW('Sanitation Data'!I201)))</f>
        <v/>
      </c>
      <c r="DK207" s="281" t="str">
        <f ca="true">+IF(OFFSET('Sanitation Data'!$I$29,0,10*ROW('Sanitation Data'!I201))="","",OFFSET('Sanitation Data'!$I$29,0,10*ROW('Sanitation Data'!I201)))</f>
        <v/>
      </c>
      <c r="DL207" s="281" t="str">
        <f ca="true">+IF(OFFSET('Sanitation Data'!$I$30,0,10*ROW('Sanitation Data'!I201))="","",OFFSET('Sanitation Data'!$I$30,0,10*ROW('Sanitation Data'!I201)))</f>
        <v/>
      </c>
      <c r="DM207" s="281" t="str">
        <f ca="true">+IF(OFFSET('Sanitation Data'!$I$31,0,10*ROW('Sanitation Data'!I201))="","",OFFSET('Sanitation Data'!$I$31,0,10*ROW('Sanitation Data'!I201)))</f>
        <v/>
      </c>
      <c r="DN207" s="281" t="str">
        <f ca="true">+IF(OFFSET('Sanitation Data'!$I$32,0,10*ROW('Sanitation Data'!I201))="","",OFFSET('Sanitation Data'!$I$32,0,10*ROW('Sanitation Data'!I201)))</f>
        <v/>
      </c>
      <c r="DO207" s="281" t="str">
        <f ca="true">+IF(OFFSET('Hygiene Data'!$D$11,0,10*ROW('Hygiene Data'!D201))="","",OFFSET('Hygiene Data'!$D$11,0,10*ROW('Hygiene Data'!D201)))</f>
        <v/>
      </c>
      <c r="DP207" s="281" t="str">
        <f ca="true">+IF(OFFSET('Hygiene Data'!$D$12,0,10*ROW('Hygiene Data'!D201))="","",OFFSET('Hygiene Data'!$D$12,0,10*ROW('Hygiene Data'!D201)))</f>
        <v/>
      </c>
      <c r="DQ207" s="281" t="str">
        <f ca="true">+IF(OFFSET('Hygiene Data'!$D$13,0,10*ROW('Hygiene Data'!D201))="","",OFFSET('Hygiene Data'!$D$13,0,10*ROW('Hygiene Data'!D201)))</f>
        <v/>
      </c>
      <c r="DR207" s="281" t="str">
        <f ca="true">+IF(OFFSET('Hygiene Data'!$E$11,0,10*ROW('Hygiene Data'!E201))="","",OFFSET('Hygiene Data'!$E$11,0,10*ROW('Hygiene Data'!E201)))</f>
        <v/>
      </c>
      <c r="DS207" s="281" t="str">
        <f ca="true">+IF(OFFSET('Hygiene Data'!$E$12,0,10*ROW('Hygiene Data'!E201))="","",OFFSET('Hygiene Data'!$E$12,0,10*ROW('Hygiene Data'!E201)))</f>
        <v/>
      </c>
      <c r="DT207" s="281" t="str">
        <f ca="true">+IF(OFFSET('Hygiene Data'!$E$13,0,10*ROW('Hygiene Data'!E201))="","",OFFSET('Hygiene Data'!$E$13,0,10*ROW('Hygiene Data'!E201)))</f>
        <v/>
      </c>
      <c r="DU207" s="281" t="str">
        <f ca="true">+IF(OFFSET('Hygiene Data'!$F$11,0,10*ROW('Hygiene Data'!F201))="","",OFFSET('Hygiene Data'!$F$11,0,10*ROW('Hygiene Data'!F201)))</f>
        <v/>
      </c>
      <c r="DV207" s="281" t="str">
        <f ca="true">+IF(OFFSET('Hygiene Data'!$F$12,0,10*ROW('Hygiene Data'!F201))="","",OFFSET('Hygiene Data'!$F$12,0,10*ROW('Hygiene Data'!F201)))</f>
        <v/>
      </c>
      <c r="DW207" s="281" t="str">
        <f ca="true">+IF(OFFSET('Hygiene Data'!$F$13,0,10*ROW('Hygiene Data'!F201))="","",OFFSET('Hygiene Data'!$F$13,0,10*ROW('Hygiene Data'!F201)))</f>
        <v/>
      </c>
      <c r="DX207" s="281" t="str">
        <f ca="true">+IF(OFFSET('Hygiene Data'!$G$11,0,10*ROW('Hygiene Data'!G201))="","",OFFSET('Hygiene Data'!$G$11,0,10*ROW('Hygiene Data'!G201)))</f>
        <v/>
      </c>
      <c r="DY207" s="281" t="str">
        <f ca="true">+IF(OFFSET('Hygiene Data'!$G$12,0,10*ROW('Hygiene Data'!G201))="","",OFFSET('Hygiene Data'!$G$12,0,10*ROW('Hygiene Data'!G201)))</f>
        <v/>
      </c>
      <c r="DZ207" s="281" t="str">
        <f ca="true">+IF(OFFSET('Hygiene Data'!$G$13,0,10*ROW('Hygiene Data'!G201))="","",OFFSET('Hygiene Data'!$G$13,0,10*ROW('Hygiene Data'!G201)))</f>
        <v/>
      </c>
      <c r="EA207" s="281" t="str">
        <f ca="true">+IF(OFFSET('Hygiene Data'!$H$11,0,10*ROW('Hygiene Data'!H201))="","",OFFSET('Hygiene Data'!$H$11,0,10*ROW('Hygiene Data'!H201)))</f>
        <v/>
      </c>
      <c r="EB207" s="281" t="str">
        <f ca="true">+IF(OFFSET('Hygiene Data'!$H$12,0,10*ROW('Hygiene Data'!H201))="","",OFFSET('Hygiene Data'!$H$12,0,10*ROW('Hygiene Data'!H201)))</f>
        <v/>
      </c>
      <c r="EC207" s="281" t="str">
        <f ca="true">+IF(OFFSET('Hygiene Data'!$H$13,0,10*ROW('Hygiene Data'!H201))="","",OFFSET('Hygiene Data'!$H$13,0,10*ROW('Hygiene Data'!H201)))</f>
        <v/>
      </c>
      <c r="ED207" s="281" t="str">
        <f ca="true">+IF(OFFSET('Hygiene Data'!$I$11,0,10*ROW('Hygiene Data'!I201))="","",OFFSET('Hygiene Data'!$I$11,0,10*ROW('Hygiene Data'!I201)))</f>
        <v/>
      </c>
      <c r="EE207" s="281" t="str">
        <f ca="true">+IF(OFFSET('Hygiene Data'!$I$12,0,10*ROW('Hygiene Data'!I201))="","",OFFSET('Hygiene Data'!$I$12,0,10*ROW('Hygiene Data'!I201)))</f>
        <v/>
      </c>
      <c r="EF207" s="281"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1" t="s">
        <v>28</v>
      </c>
      <c r="C1" s="411" t="s">
        <v>226</v>
      </c>
      <c r="D1" s="326" t="s">
        <v>159</v>
      </c>
      <c r="E1" s="326"/>
      <c r="F1" s="326"/>
      <c r="G1" s="326"/>
      <c r="H1" s="326"/>
      <c r="I1" s="330"/>
      <c r="J1" s="318"/>
      <c r="K1" s="318"/>
      <c r="L1" s="331" t="s">
        <v>28</v>
      </c>
      <c r="M1" s="411" t="s">
        <v>227</v>
      </c>
      <c r="N1" s="326" t="str">
        <f>D1</f>
        <v>Guatemala</v>
      </c>
      <c r="O1" s="326"/>
      <c r="P1" s="326"/>
      <c r="Q1" s="326"/>
      <c r="R1" s="326"/>
      <c r="S1" s="330"/>
      <c r="T1" s="318"/>
      <c r="U1" s="318"/>
      <c r="V1" s="331" t="s">
        <v>28</v>
      </c>
      <c r="W1" s="411" t="s">
        <v>228</v>
      </c>
      <c r="X1" s="326" t="str">
        <f>N1</f>
        <v>Guatemala</v>
      </c>
      <c r="Y1" s="326"/>
      <c r="Z1" s="326"/>
      <c r="AA1" s="326"/>
      <c r="AB1" s="326"/>
      <c r="AC1" s="330"/>
      <c r="AD1" s="318"/>
      <c r="AE1" s="318"/>
      <c r="AF1" s="331" t="s">
        <v>28</v>
      </c>
      <c r="AG1" s="411">
        <v>2019</v>
      </c>
      <c r="AH1" s="326" t="s">
        <v>159</v>
      </c>
      <c r="AI1" s="326"/>
      <c r="AJ1" s="326"/>
      <c r="AK1" s="326"/>
      <c r="AL1" s="326"/>
      <c r="AM1" s="330"/>
      <c r="AN1" s="318"/>
      <c r="AO1" s="318"/>
      <c r="AP1" s="331" t="s">
        <v>28</v>
      </c>
      <c r="AQ1" s="411">
        <v>2022</v>
      </c>
      <c r="AR1" s="326" t="s">
        <v>159</v>
      </c>
      <c r="AS1" s="326"/>
      <c r="AT1" s="326"/>
      <c r="AU1" s="326"/>
      <c r="AV1" s="326"/>
      <c r="AW1" s="330"/>
      <c r="AX1" s="318"/>
      <c r="AY1" s="318"/>
      <c r="AZ1" s="331" t="s">
        <v>28</v>
      </c>
      <c r="BA1" s="411">
        <v>2023</v>
      </c>
      <c r="BB1" s="326" t="s">
        <v>159</v>
      </c>
      <c r="BC1" s="326"/>
      <c r="BD1" s="326"/>
      <c r="BE1" s="326"/>
      <c r="BF1" s="326"/>
      <c r="BG1" s="330"/>
      <c r="BH1" s="318"/>
      <c r="BI1" s="318"/>
      <c r="BJ1" s="331" t="s">
        <v>28</v>
      </c>
      <c r="BK1" s="411">
        <v>2023</v>
      </c>
      <c r="BL1" s="326" t="s">
        <v>159</v>
      </c>
      <c r="BM1" s="326"/>
      <c r="BN1" s="326"/>
      <c r="BO1" s="326"/>
      <c r="BP1" s="326"/>
      <c r="BQ1" s="330"/>
      <c r="BR1" s="318"/>
      <c r="BS1" s="318"/>
    </row>
    <row xmlns:x14ac="http://schemas.microsoft.com/office/spreadsheetml/2009/9/ac" r="2" s="317" customFormat="true" ht="30" customHeight="true" x14ac:dyDescent="0.25">
      <c r="A2" s="573" t="s">
        <v>246</v>
      </c>
      <c r="B2" s="327" t="s">
        <v>223</v>
      </c>
      <c r="C2" s="249" t="s">
        <v>162</v>
      </c>
      <c r="D2" s="249" t="s">
        <v>160</v>
      </c>
      <c r="E2" s="328"/>
      <c r="F2" s="328"/>
      <c r="G2" s="328"/>
      <c r="H2" s="328"/>
      <c r="I2" s="329"/>
      <c r="J2" s="318" t="s">
        <v>229</v>
      </c>
      <c r="K2" s="318"/>
      <c r="L2" s="327" t="s">
        <v>224</v>
      </c>
      <c r="M2" s="249" t="s">
        <v>162</v>
      </c>
      <c r="N2" s="249" t="s">
        <v>161</v>
      </c>
      <c r="O2" s="328"/>
      <c r="P2" s="328"/>
      <c r="Q2" s="328"/>
      <c r="R2" s="328"/>
      <c r="S2" s="329"/>
      <c r="T2" s="318" t="s">
        <v>229</v>
      </c>
      <c r="U2" s="318"/>
      <c r="V2" s="327" t="s">
        <v>225</v>
      </c>
      <c r="W2" s="249" t="s">
        <v>189</v>
      </c>
      <c r="X2" s="249" t="s">
        <v>219</v>
      </c>
      <c r="Y2" s="328"/>
      <c r="Z2" s="328"/>
      <c r="AA2" s="328"/>
      <c r="AB2" s="328"/>
      <c r="AC2" s="329"/>
      <c r="AD2" s="318" t="s">
        <v>229</v>
      </c>
      <c r="AE2" s="318"/>
      <c r="AF2" s="327" t="s">
        <v>251</v>
      </c>
      <c r="AG2" s="249" t="s">
        <v>162</v>
      </c>
      <c r="AH2" s="249" t="s">
        <v>252</v>
      </c>
      <c r="AI2" s="328"/>
      <c r="AJ2" s="328"/>
      <c r="AK2" s="328"/>
      <c r="AL2" s="328"/>
      <c r="AM2" s="329"/>
      <c r="AN2" s="318" t="s">
        <v>229</v>
      </c>
      <c r="AO2" s="318"/>
      <c r="AP2" s="327" t="s">
        <v>266</v>
      </c>
      <c r="AQ2" s="249" t="s">
        <v>261</v>
      </c>
      <c r="AR2" s="249" t="s">
        <v>267</v>
      </c>
      <c r="AS2" s="328"/>
      <c r="AT2" s="328"/>
      <c r="AU2" s="328"/>
      <c r="AV2" s="328"/>
      <c r="AW2" s="329"/>
      <c r="AX2" s="318" t="s">
        <v>229</v>
      </c>
      <c r="AY2" s="318"/>
      <c r="AZ2" s="327" t="s">
        <v>264</v>
      </c>
      <c r="BA2" s="249" t="s">
        <v>261</v>
      </c>
      <c r="BB2" s="249" t="s">
        <v>262</v>
      </c>
      <c r="BC2" s="328"/>
      <c r="BD2" s="328"/>
      <c r="BE2" s="328"/>
      <c r="BF2" s="328"/>
      <c r="BG2" s="329"/>
      <c r="BH2" s="318" t="s">
        <v>229</v>
      </c>
      <c r="BI2" s="318"/>
      <c r="BJ2" s="327" t="s">
        <v>260</v>
      </c>
      <c r="BK2" s="249" t="s">
        <v>261</v>
      </c>
      <c r="BL2" s="249" t="s">
        <v>267</v>
      </c>
      <c r="BM2" s="328"/>
      <c r="BN2" s="328"/>
      <c r="BO2" s="328"/>
      <c r="BP2" s="328"/>
      <c r="BQ2" s="329"/>
      <c r="BR2" s="318" t="s">
        <v>229</v>
      </c>
      <c r="BS2" s="318"/>
    </row>
    <row xmlns:x14ac="http://schemas.microsoft.com/office/spreadsheetml/2009/9/ac" r="3" s="257" customFormat="true" ht="18" customHeight="true" x14ac:dyDescent="0.25">
      <c r="A3" s="573"/>
      <c r="B3" s="250" t="s">
        <v>179</v>
      </c>
      <c r="C3" s="251" t="s">
        <v>56</v>
      </c>
      <c r="D3" s="252" t="s">
        <v>7</v>
      </c>
      <c r="E3" s="253" t="s">
        <v>1</v>
      </c>
      <c r="F3" s="253" t="s">
        <v>2</v>
      </c>
      <c r="G3" s="253" t="s">
        <v>16</v>
      </c>
      <c r="H3" s="253" t="s">
        <v>17</v>
      </c>
      <c r="I3" s="254" t="s">
        <v>18</v>
      </c>
      <c r="J3" s="255"/>
      <c r="K3" s="255"/>
      <c r="L3" s="250" t="s">
        <v>179</v>
      </c>
      <c r="M3" s="251" t="s">
        <v>56</v>
      </c>
      <c r="N3" s="252" t="s">
        <v>7</v>
      </c>
      <c r="O3" s="253" t="s">
        <v>1</v>
      </c>
      <c r="P3" s="253" t="s">
        <v>2</v>
      </c>
      <c r="Q3" s="253" t="s">
        <v>16</v>
      </c>
      <c r="R3" s="253" t="s">
        <v>17</v>
      </c>
      <c r="S3" s="254" t="s">
        <v>18</v>
      </c>
      <c r="T3" s="255"/>
      <c r="U3" s="255"/>
      <c r="V3" s="250" t="s">
        <v>179</v>
      </c>
      <c r="W3" s="251" t="s">
        <v>56</v>
      </c>
      <c r="X3" s="252" t="s">
        <v>7</v>
      </c>
      <c r="Y3" s="253" t="s">
        <v>1</v>
      </c>
      <c r="Z3" s="253" t="s">
        <v>2</v>
      </c>
      <c r="AA3" s="253" t="s">
        <v>16</v>
      </c>
      <c r="AB3" s="253" t="s">
        <v>17</v>
      </c>
      <c r="AC3" s="254" t="s">
        <v>18</v>
      </c>
      <c r="AD3" s="255"/>
      <c r="AE3" s="255"/>
      <c r="AF3" s="250" t="s">
        <v>179</v>
      </c>
      <c r="AG3" s="251" t="s">
        <v>56</v>
      </c>
      <c r="AH3" s="252" t="s">
        <v>7</v>
      </c>
      <c r="AI3" s="253" t="s">
        <v>1</v>
      </c>
      <c r="AJ3" s="253" t="s">
        <v>2</v>
      </c>
      <c r="AK3" s="253" t="s">
        <v>16</v>
      </c>
      <c r="AL3" s="253" t="s">
        <v>17</v>
      </c>
      <c r="AM3" s="254" t="s">
        <v>18</v>
      </c>
      <c r="AN3" s="255"/>
      <c r="AO3" s="255"/>
      <c r="AP3" s="250" t="s">
        <v>179</v>
      </c>
      <c r="AQ3" s="251" t="s">
        <v>56</v>
      </c>
      <c r="AR3" s="252" t="s">
        <v>7</v>
      </c>
      <c r="AS3" s="253" t="s">
        <v>1</v>
      </c>
      <c r="AT3" s="253" t="s">
        <v>2</v>
      </c>
      <c r="AU3" s="253" t="s">
        <v>16</v>
      </c>
      <c r="AV3" s="253" t="s">
        <v>17</v>
      </c>
      <c r="AW3" s="254" t="s">
        <v>18</v>
      </c>
      <c r="AX3" s="255"/>
      <c r="AY3" s="255"/>
      <c r="AZ3" s="250" t="s">
        <v>179</v>
      </c>
      <c r="BA3" s="251" t="s">
        <v>56</v>
      </c>
      <c r="BB3" s="252" t="s">
        <v>7</v>
      </c>
      <c r="BC3" s="253" t="s">
        <v>1</v>
      </c>
      <c r="BD3" s="253" t="s">
        <v>2</v>
      </c>
      <c r="BE3" s="253" t="s">
        <v>16</v>
      </c>
      <c r="BF3" s="253" t="s">
        <v>17</v>
      </c>
      <c r="BG3" s="254" t="s">
        <v>18</v>
      </c>
      <c r="BH3" s="255"/>
      <c r="BI3" s="255"/>
      <c r="BJ3" s="250" t="s">
        <v>179</v>
      </c>
      <c r="BK3" s="251" t="s">
        <v>56</v>
      </c>
      <c r="BL3" s="252" t="s">
        <v>7</v>
      </c>
      <c r="BM3" s="253" t="s">
        <v>1</v>
      </c>
      <c r="BN3" s="253" t="s">
        <v>2</v>
      </c>
      <c r="BO3" s="253" t="s">
        <v>16</v>
      </c>
      <c r="BP3" s="253" t="s">
        <v>17</v>
      </c>
      <c r="BQ3" s="254" t="s">
        <v>18</v>
      </c>
      <c r="BR3" s="255"/>
      <c r="BS3" s="255"/>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86" t="str">
        <f>IF(ISBLANK('Data Summary'!A6),"",'Data Summary'!A6)</f>
        <v>GTM_2006_LLECE</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4"/>
      <c r="W4" s="15" t="s">
        <v>24</v>
      </c>
      <c r="X4" s="9" t="str">
        <f t="shared" ref="X4:AC4" si="2">IF(COUNTA(X13)=0,"",X13)</f>
        <v/>
      </c>
      <c r="Y4" s="9" t="str">
        <f t="shared" si="2"/>
        <v/>
      </c>
      <c r="Z4" s="9" t="str">
        <f t="shared" si="2"/>
        <v/>
      </c>
      <c r="AA4" s="9" t="str">
        <f t="shared" si="2"/>
        <v/>
      </c>
      <c r="AB4" s="9" t="str">
        <f t="shared" si="2"/>
        <v/>
      </c>
      <c r="AC4" s="29" t="str">
        <f t="shared" si="2"/>
        <v/>
      </c>
      <c r="AD4" s="24"/>
      <c r="AE4" s="24"/>
      <c r="AF4" s="124"/>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4"/>
      <c r="AQ4" s="15" t="s">
        <v>24</v>
      </c>
      <c r="AR4" s="9">
        <f t="shared" ref="AR4:AW4" si="4">IF(COUNTA(AR13)=0,"",AR13)</f>
        <v>26.141975308641975</v>
      </c>
      <c r="AS4" s="9" t="str">
        <f t="shared" si="4"/>
        <v/>
      </c>
      <c r="AT4" s="9" t="str">
        <f t="shared" si="4"/>
        <v/>
      </c>
      <c r="AU4" s="9">
        <f t="shared" si="4"/>
        <v>23.929562175853334</v>
      </c>
      <c r="AV4" s="9">
        <f t="shared" si="4"/>
        <v>27.787245492869317</v>
      </c>
      <c r="AW4" s="29" t="str">
        <f t="shared" si="4"/>
        <v/>
      </c>
      <c r="AX4" s="24"/>
      <c r="AY4" s="24"/>
      <c r="AZ4" s="124"/>
      <c r="BA4" s="15" t="s">
        <v>24</v>
      </c>
      <c r="BB4" s="9">
        <f t="shared" ref="BB4:BG4" si="5">IF(COUNTA(BB13)=0,"",BB13)</f>
        <v>10.836545433728958</v>
      </c>
      <c r="BC4" s="9" t="str">
        <f t="shared" si="5"/>
        <v/>
      </c>
      <c r="BD4" s="9" t="str">
        <f t="shared" si="5"/>
        <v/>
      </c>
      <c r="BE4" s="9" t="str">
        <f t="shared" si="5"/>
        <v/>
      </c>
      <c r="BF4" s="9" t="str">
        <f t="shared" si="5"/>
        <v/>
      </c>
      <c r="BG4" s="29" t="str">
        <f t="shared" si="5"/>
        <v/>
      </c>
      <c r="BH4" s="24"/>
      <c r="BI4" s="24"/>
      <c r="BJ4" s="124"/>
      <c r="BK4" s="15" t="s">
        <v>24</v>
      </c>
      <c r="BL4" s="9">
        <f t="shared" ref="BL4:BQ4" si="6">IF(COUNTA(BL13)=0,"",BL13)</f>
        <v>25.452674897119344</v>
      </c>
      <c r="BM4" s="9" t="str">
        <f t="shared" si="6"/>
        <v/>
      </c>
      <c r="BN4" s="9" t="str">
        <f t="shared" si="6"/>
        <v/>
      </c>
      <c r="BO4" s="9">
        <f t="shared" si="6"/>
        <v>23.398866240501746</v>
      </c>
      <c r="BP4" s="9">
        <f t="shared" si="6"/>
        <v>26.979998206117138</v>
      </c>
      <c r="BQ4" s="29" t="str">
        <f t="shared" si="6"/>
        <v/>
      </c>
      <c r="BR4" s="24"/>
      <c r="BS4" s="24"/>
      <c r="BT4" s="133"/>
      <c r="CD4" s="133"/>
      <c r="CN4" s="133"/>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86" t="str">
        <f ca="true">IF(ISBLANK('Data Summary'!A7),"",'Data Summary'!A7)</f>
        <v>GTM_2013_LLECE</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15" t="s">
        <v>0</v>
      </c>
      <c r="N5" s="9"/>
      <c r="O5" s="9"/>
      <c r="P5" s="9"/>
      <c r="Q5" s="9" t="str">
        <f>IF((COUNTA(Q14:Q25)=0)+(COUNTA(Q13)=0),"",100-Q13-SUMPRODUCT(M14:M25,Q14:Q25))</f>
        <v/>
      </c>
      <c r="R5" s="9"/>
      <c r="S5" s="29"/>
      <c r="T5" s="24"/>
      <c r="U5" s="24"/>
      <c r="V5" s="124"/>
      <c r="W5" s="15" t="s">
        <v>0</v>
      </c>
      <c r="X5" s="9"/>
      <c r="Y5" s="9"/>
      <c r="Z5" s="9"/>
      <c r="AA5" s="9" t="str">
        <f>IF((COUNTA(AA14:AA25)=0)+(COUNTA(AA13)=0),"",100-AA13-SUMPRODUCT(W14:W25,AA14:AA25))</f>
        <v/>
      </c>
      <c r="AB5" s="9"/>
      <c r="AC5" s="29"/>
      <c r="AD5" s="24"/>
      <c r="AE5" s="24"/>
      <c r="AF5" s="124"/>
      <c r="AG5" s="15" t="s">
        <v>0</v>
      </c>
      <c r="AH5" s="9"/>
      <c r="AI5" s="9"/>
      <c r="AJ5" s="9"/>
      <c r="AK5" s="9" t="str">
        <f>IF((COUNTA(AK14:AK25)=0)+(COUNTA(AK13)=0),"",100-AK13-SUMPRODUCT(AG14:AG25,AK14:AK25))</f>
        <v/>
      </c>
      <c r="AL5" s="9"/>
      <c r="AM5" s="29"/>
      <c r="AN5" s="24"/>
      <c r="AO5" s="24"/>
      <c r="AP5" s="124"/>
      <c r="AQ5" s="15" t="s">
        <v>0</v>
      </c>
      <c r="AR5" s="9">
        <f>IF((COUNTA(AR14:AR25)=0)+(COUNTA(AR13)=0),"",100-AR13-SUMPRODUCT(AQ14:AQ25,AR14:AR25))</f>
        <v>7.0833333333333428</v>
      </c>
      <c r="AS5" s="9" t="str">
        <f>IF((COUNTA(AS14:AS25)=0)+(COUNTA(AS13)=0),"",100-AS13-SUMPRODUCT(AQ14:AQ25,AS14:AS25))</f>
        <v/>
      </c>
      <c r="AT5" s="9" t="str">
        <f>IF((COUNTA(AT14:AT25)=0)+(COUNTA(AT13)=0),"",100-AT13-SUMPRODUCT(AQ14:AQ25,AT14:AT25))</f>
        <v/>
      </c>
      <c r="AU5" s="9">
        <f>IF((COUNTA(AU14:AU25)=0)+(COUNTA(AU13)=0),"",100-AU13-SUMPRODUCT(AQ14:AQ25,AU14:AU25))</f>
        <v>7.001567965263547</v>
      </c>
      <c r="AV5" s="9">
        <f>IF((COUNTA(AV14:AV25)=0)+(COUNTA(AV13)=0),"",100-AV13-SUMPRODUCT(AQ14:AQ25,AV14:AV25))</f>
        <v>7.1441384877567486</v>
      </c>
      <c r="AW5" s="29"/>
      <c r="AX5" s="24"/>
      <c r="AY5" s="24"/>
      <c r="AZ5" s="124"/>
      <c r="BA5" s="15" t="s">
        <v>0</v>
      </c>
      <c r="BB5" s="9"/>
      <c r="BC5" s="9"/>
      <c r="BD5" s="9"/>
      <c r="BE5" s="9" t="str">
        <f>IF((COUNTA(BE14:BE25)=0)+(COUNTA(BE13)=0),"",100-BE13-SUMPRODUCT(BA14:BA25,BE14:BE25))</f>
        <v/>
      </c>
      <c r="BF5" s="9"/>
      <c r="BG5" s="29"/>
      <c r="BH5" s="24"/>
      <c r="BI5" s="24"/>
      <c r="BJ5" s="124"/>
      <c r="BK5" s="15" t="s">
        <v>0</v>
      </c>
      <c r="BL5" s="9">
        <f>IF((COUNTA(BL14:BL25)=0)+(COUNTA(BL13)=0),"",100-BL13-SUMPRODUCT(BK14:BK25,BL14:BL25))</f>
        <v>7.1347736625514386</v>
      </c>
      <c r="BM5" s="9" t="str">
        <f>IF((COUNTA(BM14:BM25)=0)+(COUNTA(BM13)=0),"",100-BM13-SUMPRODUCT(BK14:BK25,BM14:BM25))</f>
        <v/>
      </c>
      <c r="BN5" s="9" t="str">
        <f>IF((COUNTA(BN14:BN25)=0)+(COUNTA(BN13)=0),"",100-BN13-SUMPRODUCT(BK14:BK25,BN14:BN25))</f>
        <v/>
      </c>
      <c r="BO5" s="9">
        <f>IF((COUNTA(BO14:BO25)=0)+(COUNTA(BO13)=0),"",100-BO13-SUMPRODUCT(BK14:BK25,BO14:BO25))</f>
        <v>6.9834760583765529</v>
      </c>
      <c r="BP5" s="9">
        <f>IF((COUNTA(BP14:BP25)=0)+(COUNTA(BP13)=0),"",100-BP13-SUMPRODUCT(BK14:BK25,BP14:BP25))</f>
        <v>7.2472867521750999</v>
      </c>
      <c r="BQ5" s="29"/>
      <c r="BR5" s="24"/>
      <c r="BS5" s="24"/>
      <c r="BT5" s="133"/>
      <c r="CD5" s="133"/>
      <c r="CN5" s="133"/>
      <c r="CX5" s="133"/>
      <c r="DH5" s="133"/>
      <c r="DR5" s="133"/>
      <c r="EB5" s="133"/>
      <c r="EL5" s="133"/>
      <c r="EV5" s="133"/>
      <c r="FF5" s="133"/>
      <c r="FP5" s="133"/>
      <c r="FZ5" s="133"/>
      <c r="GJ5" s="133"/>
      <c r="GT5" s="133"/>
      <c r="HD5" s="133"/>
      <c r="HN5" s="133"/>
      <c r="HX5" s="133"/>
    </row>
    <row xmlns:x14ac="http://schemas.microsoft.com/office/spreadsheetml/2009/9/ac" r="6" s="4" customFormat="true" x14ac:dyDescent="0.25">
      <c r="A6" s="386" t="str">
        <f ca="true">IF(ISBLANK('Data Summary'!A8),"",'Data Summary'!A8)</f>
        <v>GTM_2016_UIS</v>
      </c>
      <c r="B6" s="124"/>
      <c r="C6" s="65" t="s">
        <v>19</v>
      </c>
      <c r="D6" s="9">
        <f>IF(COUNTA(D14:D25)=0,"",SUMPRODUCT(D14:D25,C14:C25))</f>
        <v>82.648401826484019</v>
      </c>
      <c r="E6" s="9">
        <f>IF(COUNTA(E14:E25)=0,"",SUMPRODUCT(E14:E25,C14:C25))</f>
        <v>95.5</v>
      </c>
      <c r="F6" s="9">
        <f>IF(COUNTA(F14:F25)=0,"",SUMPRODUCT(F14:F25,C14:C25))</f>
        <v>73.8</v>
      </c>
      <c r="G6" s="9" t="str">
        <f>IF(COUNTA(G14:G25)=0,"",SUMPRODUCT(G14:G25,C14:C25))</f>
        <v/>
      </c>
      <c r="H6" s="9">
        <f>IF(COUNTA(H14:H25)=0,"",SUMPRODUCT(H14:H25,C14:C25))</f>
        <v>82.648401826484019</v>
      </c>
      <c r="I6" s="29" t="str">
        <f>IF(COUNTA(I14:I25)=0,"",SUMPRODUCT(I14:I25,C14:C25))</f>
        <v/>
      </c>
      <c r="J6" s="24"/>
      <c r="K6" s="24"/>
      <c r="L6" s="124"/>
      <c r="M6" s="15" t="s">
        <v>19</v>
      </c>
      <c r="N6" s="9">
        <f>IF(COUNTA(N14:N25)=0,"",SUMPRODUCT(N14:N25,M14:M25))</f>
        <v>81.408450704225359</v>
      </c>
      <c r="O6" s="9">
        <f>IF(COUNTA(O14:O25)=0,"",SUMPRODUCT(O14:O25,M14:M25))</f>
        <v>98.245614035087712</v>
      </c>
      <c r="P6" s="9">
        <f>IF(COUNTA(P14:P25)=0,"",SUMPRODUCT(P14:P25,M14:M25))</f>
        <v>73.443983402489636</v>
      </c>
      <c r="Q6" s="9" t="str">
        <f>IF(COUNTA(Q14:Q25)=0,"",SUMPRODUCT(Q14:Q25,M14:M25))</f>
        <v/>
      </c>
      <c r="R6" s="9">
        <f>IF(COUNTA(R14:R25)=0,"",SUMPRODUCT(R14:R25,M14:M25))</f>
        <v>81.408450704225359</v>
      </c>
      <c r="S6" s="29" t="str">
        <f>IF(COUNTA(S14:S25)=0,"",SUMPRODUCT(S14:S25,M14:M25))</f>
        <v/>
      </c>
      <c r="T6" s="24"/>
      <c r="U6" s="24"/>
      <c r="V6" s="124"/>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15" t="s">
        <v>19</v>
      </c>
      <c r="AH6" s="9">
        <f>IF(COUNTA(AH14:AH25)=0,"",SUMPRODUCT(AH14:AH25,AG14:AG25))</f>
        <v>80.769230769230774</v>
      </c>
      <c r="AI6" s="9">
        <f>IF(COUNTA(AI14:AI25)=0,"",SUMPRODUCT(AI14:AI25,AG14:AG25))</f>
        <v>94.594594594594597</v>
      </c>
      <c r="AJ6" s="9">
        <f>IF(COUNTA(AJ14:AJ25)=0,"",SUMPRODUCT(AJ14:AJ25,AG14:AG25))</f>
        <v>74.375</v>
      </c>
      <c r="AK6" s="9" t="str">
        <f>IF(COUNTA(AK14:AK25)=0,"",SUMPRODUCT(AK14:AK25,AG14:AG25))</f>
        <v/>
      </c>
      <c r="AL6" s="9">
        <f>IF(COUNTA(AL14:AL25)=0,"",SUMPRODUCT(AL14:AL25,AG14:AG25))</f>
        <v>80.769230769230774</v>
      </c>
      <c r="AM6" s="29">
        <f>IF(COUNTA(AM14:AM25)=0,"",SUMPRODUCT(AM14:AM25,AG14:AG25))</f>
        <v>85.454545454545453</v>
      </c>
      <c r="AN6" s="24"/>
      <c r="AO6" s="24"/>
      <c r="AP6" s="124"/>
      <c r="AQ6" s="15" t="s">
        <v>19</v>
      </c>
      <c r="AR6" s="9">
        <f>IF(COUNTA(AR14:AR25)=0,"",SUMPRODUCT(AR14:AR25,AQ14:AQ25))</f>
        <v>66.774691358024683</v>
      </c>
      <c r="AS6" s="9" t="str">
        <f>IF(COUNTA(AS14:AS25)=0,"",SUMPRODUCT(AS14:AS25,AQ14:AQ25))</f>
        <v/>
      </c>
      <c r="AT6" s="9" t="str">
        <f>IF(COUNTA(AT14:AT25)=0,"",SUMPRODUCT(AT14:AT25,AQ14:AQ25))</f>
        <v/>
      </c>
      <c r="AU6" s="9">
        <f>IF(COUNTA(AU14:AU25)=0,"",SUMPRODUCT(AU14:AU25,AQ14:AQ25))</f>
        <v>69.068869858883119</v>
      </c>
      <c r="AV6" s="9">
        <f>IF(COUNTA(AV14:AV25)=0,"",SUMPRODUCT(AV14:AV25,AQ14:AQ25))</f>
        <v>65.068616019373934</v>
      </c>
      <c r="AW6" s="29" t="str">
        <f>IF(COUNTA(AW14:AW25)=0,"",SUMPRODUCT(AW14:AW25,AQ14:AQ25))</f>
        <v/>
      </c>
      <c r="AX6" s="24"/>
      <c r="AY6" s="24"/>
      <c r="AZ6" s="124"/>
      <c r="BA6" s="15" t="s">
        <v>19</v>
      </c>
      <c r="BB6" s="9">
        <f>IF(COUNTA(BB14:BB25)=0,"",SUMPRODUCT(BB14:BB25,BA14:BA25))</f>
        <v>49.200473228256307</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4"/>
      <c r="BK6" s="15" t="s">
        <v>19</v>
      </c>
      <c r="BL6" s="9">
        <f>IF(COUNTA(BL14:BL25)=0,"",SUMPRODUCT(BL14:BL25,BK14:BK25))</f>
        <v>67.41255144032921</v>
      </c>
      <c r="BM6" s="9" t="str">
        <f>IF(COUNTA(BM14:BM25)=0,"",SUMPRODUCT(BM14:BM25,BK14:BK25))</f>
        <v/>
      </c>
      <c r="BN6" s="9" t="str">
        <f>IF(COUNTA(BN14:BN25)=0,"",SUMPRODUCT(BN14:BN25,BK14:BK25))</f>
        <v/>
      </c>
      <c r="BO6" s="9">
        <f>IF(COUNTA(BO14:BO25)=0,"",SUMPRODUCT(BO14:BO25,BK14:BK25))</f>
        <v>69.617657701121701</v>
      </c>
      <c r="BP6" s="9">
        <f>IF(COUNTA(BP14:BP25)=0,"",SUMPRODUCT(BP14:BP25,BK14:BK25))</f>
        <v>65.77271504170777</v>
      </c>
      <c r="BQ6" s="29" t="str">
        <f>IF(COUNTA(BQ14:BQ25)=0,"",SUMPRODUCT(BQ14:BQ25,BK14:BK25))</f>
        <v/>
      </c>
      <c r="BR6" s="24"/>
      <c r="BS6" s="24"/>
      <c r="BT6" s="133"/>
      <c r="CD6" s="133"/>
      <c r="CN6" s="133"/>
      <c r="CX6" s="133"/>
      <c r="DH6" s="133"/>
      <c r="DR6" s="133"/>
      <c r="EB6" s="133"/>
      <c r="EL6" s="133"/>
      <c r="EV6" s="133"/>
      <c r="FF6" s="133"/>
      <c r="FP6" s="133"/>
      <c r="FZ6" s="133"/>
      <c r="GJ6" s="133"/>
      <c r="GT6" s="133"/>
      <c r="HD6" s="133"/>
      <c r="HN6" s="133"/>
      <c r="HX6" s="133"/>
    </row>
    <row xmlns:x14ac="http://schemas.microsoft.com/office/spreadsheetml/2009/9/ac" r="7" s="4" customFormat="true" x14ac:dyDescent="0.25">
      <c r="A7" s="386" t="str">
        <f ca="true">IF(ISBLANK('Data Summary'!A9),"",'Data Summary'!A9)</f>
        <v>GTM_2019_LLECE</v>
      </c>
      <c r="B7" s="124"/>
      <c r="C7" s="104" t="s">
        <v>38</v>
      </c>
      <c r="D7" s="8"/>
      <c r="E7" s="8"/>
      <c r="F7" s="8"/>
      <c r="G7" s="8"/>
      <c r="H7" s="8"/>
      <c r="I7" s="29"/>
      <c r="J7" s="24"/>
      <c r="K7" s="24"/>
      <c r="L7" s="124"/>
      <c r="M7" s="46" t="s">
        <v>38</v>
      </c>
      <c r="N7" s="8"/>
      <c r="O7" s="8"/>
      <c r="P7" s="8"/>
      <c r="Q7" s="8"/>
      <c r="R7" s="8"/>
      <c r="S7" s="29"/>
      <c r="T7" s="24"/>
      <c r="U7" s="24"/>
      <c r="V7" s="124"/>
      <c r="W7" s="46" t="s">
        <v>38</v>
      </c>
      <c r="X7" s="8"/>
      <c r="Y7" s="8"/>
      <c r="Z7" s="8"/>
      <c r="AA7" s="8"/>
      <c r="AB7" s="8"/>
      <c r="AC7" s="29"/>
      <c r="AD7" s="24"/>
      <c r="AE7" s="24"/>
      <c r="AF7" s="124"/>
      <c r="AG7" s="46" t="s">
        <v>38</v>
      </c>
      <c r="AH7" s="8"/>
      <c r="AI7" s="8"/>
      <c r="AJ7" s="8"/>
      <c r="AK7" s="8"/>
      <c r="AL7" s="8"/>
      <c r="AM7" s="29"/>
      <c r="AN7" s="24"/>
      <c r="AO7" s="24"/>
      <c r="AP7" s="124"/>
      <c r="AQ7" s="46" t="s">
        <v>38</v>
      </c>
      <c r="AR7" s="8"/>
      <c r="AS7" s="8"/>
      <c r="AT7" s="8"/>
      <c r="AU7" s="8"/>
      <c r="AV7" s="8"/>
      <c r="AW7" s="29"/>
      <c r="AX7" s="24"/>
      <c r="AY7" s="24"/>
      <c r="AZ7" s="124"/>
      <c r="BA7" s="46" t="s">
        <v>38</v>
      </c>
      <c r="BB7" s="8"/>
      <c r="BC7" s="8"/>
      <c r="BD7" s="8"/>
      <c r="BE7" s="8"/>
      <c r="BF7" s="8"/>
      <c r="BG7" s="29"/>
      <c r="BH7" s="24"/>
      <c r="BI7" s="24"/>
      <c r="BJ7" s="124"/>
      <c r="BK7" s="46" t="s">
        <v>38</v>
      </c>
      <c r="BL7" s="8"/>
      <c r="BM7" s="8"/>
      <c r="BN7" s="8"/>
      <c r="BO7" s="8"/>
      <c r="BP7" s="8"/>
      <c r="BQ7" s="29"/>
      <c r="BR7" s="24"/>
      <c r="BS7" s="24"/>
      <c r="BT7" s="133"/>
      <c r="CD7" s="133"/>
      <c r="CN7" s="133"/>
      <c r="CX7" s="133"/>
      <c r="DH7" s="133"/>
      <c r="DR7" s="133"/>
      <c r="EB7" s="133"/>
      <c r="EL7" s="133"/>
      <c r="EV7" s="133"/>
      <c r="FF7" s="133"/>
      <c r="FP7" s="133"/>
      <c r="FZ7" s="133"/>
      <c r="GJ7" s="133"/>
      <c r="GT7" s="133"/>
      <c r="HD7" s="133"/>
      <c r="HN7" s="133"/>
      <c r="HX7" s="133"/>
    </row>
    <row xmlns:x14ac="http://schemas.microsoft.com/office/spreadsheetml/2009/9/ac" r="8" s="4" customFormat="true" ht="15.6" customHeight="true" x14ac:dyDescent="0.25">
      <c r="A8" s="386" t="str">
        <f ca="true">IF(ISBLANK('Data Summary'!A10),"",'Data Summary'!A10)</f>
        <v>GTM_2022_EMIS</v>
      </c>
      <c r="B8" s="124"/>
      <c r="C8" s="104" t="s">
        <v>106</v>
      </c>
      <c r="D8" s="105"/>
      <c r="E8" s="9"/>
      <c r="F8" s="9"/>
      <c r="G8" s="9"/>
      <c r="H8" s="9"/>
      <c r="I8" s="29"/>
      <c r="J8" s="24"/>
      <c r="K8" s="24"/>
      <c r="L8" s="124"/>
      <c r="M8" s="46" t="s">
        <v>106</v>
      </c>
      <c r="N8" s="9"/>
      <c r="O8" s="9"/>
      <c r="P8" s="9"/>
      <c r="Q8" s="9"/>
      <c r="R8" s="9"/>
      <c r="S8" s="29"/>
      <c r="T8" s="24"/>
      <c r="U8" s="24"/>
      <c r="V8" s="124"/>
      <c r="W8" s="46" t="s">
        <v>106</v>
      </c>
      <c r="X8" s="9"/>
      <c r="Y8" s="9"/>
      <c r="Z8" s="9"/>
      <c r="AA8" s="9"/>
      <c r="AB8" s="9"/>
      <c r="AC8" s="29"/>
      <c r="AD8" s="24"/>
      <c r="AE8" s="24"/>
      <c r="AF8" s="124"/>
      <c r="AG8" s="46" t="s">
        <v>106</v>
      </c>
      <c r="AH8" s="9"/>
      <c r="AI8" s="9"/>
      <c r="AJ8" s="9"/>
      <c r="AK8" s="9"/>
      <c r="AL8" s="9"/>
      <c r="AM8" s="29"/>
      <c r="AN8" s="24"/>
      <c r="AO8" s="24"/>
      <c r="AP8" s="124"/>
      <c r="AQ8" s="46" t="s">
        <v>106</v>
      </c>
      <c r="AR8" s="9"/>
      <c r="AS8" s="9"/>
      <c r="AT8" s="9"/>
      <c r="AU8" s="9"/>
      <c r="AV8" s="9"/>
      <c r="AW8" s="29"/>
      <c r="AX8" s="24"/>
      <c r="AY8" s="24"/>
      <c r="AZ8" s="124"/>
      <c r="BA8" s="46" t="s">
        <v>106</v>
      </c>
      <c r="BB8" s="9"/>
      <c r="BC8" s="9"/>
      <c r="BD8" s="9"/>
      <c r="BE8" s="9"/>
      <c r="BF8" s="9"/>
      <c r="BG8" s="29"/>
      <c r="BH8" s="24"/>
      <c r="BI8" s="24"/>
      <c r="BJ8" s="124"/>
      <c r="BK8" s="46" t="s">
        <v>106</v>
      </c>
      <c r="BL8" s="9"/>
      <c r="BM8" s="9"/>
      <c r="BN8" s="9"/>
      <c r="BO8" s="9"/>
      <c r="BP8" s="9"/>
      <c r="BQ8" s="29"/>
      <c r="BR8" s="24"/>
      <c r="BS8" s="24"/>
      <c r="BT8" s="133"/>
      <c r="CD8" s="133"/>
      <c r="CN8" s="133"/>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86" t="str">
        <f ca="true">IF(ISBLANK('Data Summary'!A11),"",'Data Summary'!A11)</f>
        <v>GTM_2023_OJO</v>
      </c>
      <c r="B9" s="124"/>
      <c r="C9" s="65" t="s">
        <v>180</v>
      </c>
      <c r="D9" s="106"/>
      <c r="E9" s="7"/>
      <c r="F9" s="7"/>
      <c r="G9" s="7"/>
      <c r="H9" s="7"/>
      <c r="I9" s="26"/>
      <c r="J9" s="24"/>
      <c r="K9" s="24"/>
      <c r="L9" s="124"/>
      <c r="M9" s="65" t="s">
        <v>180</v>
      </c>
      <c r="N9" s="8"/>
      <c r="O9" s="8"/>
      <c r="P9" s="8"/>
      <c r="Q9" s="8"/>
      <c r="R9" s="8"/>
      <c r="S9" s="26"/>
      <c r="T9" s="24"/>
      <c r="U9" s="24"/>
      <c r="V9" s="124"/>
      <c r="W9" s="65" t="s">
        <v>180</v>
      </c>
      <c r="X9" s="8"/>
      <c r="Y9" s="8"/>
      <c r="Z9" s="8"/>
      <c r="AA9" s="8"/>
      <c r="AB9" s="8"/>
      <c r="AC9" s="26"/>
      <c r="AD9" s="24"/>
      <c r="AE9" s="24"/>
      <c r="AF9" s="124"/>
      <c r="AG9" s="65" t="s">
        <v>180</v>
      </c>
      <c r="AH9" s="8"/>
      <c r="AI9" s="8"/>
      <c r="AJ9" s="8"/>
      <c r="AK9" s="8"/>
      <c r="AL9" s="8"/>
      <c r="AM9" s="26"/>
      <c r="AN9" s="24"/>
      <c r="AO9" s="24"/>
      <c r="AP9" s="124"/>
      <c r="AQ9" s="65" t="s">
        <v>180</v>
      </c>
      <c r="AR9" s="8"/>
      <c r="AS9" s="8"/>
      <c r="AT9" s="8"/>
      <c r="AU9" s="8"/>
      <c r="AV9" s="8"/>
      <c r="AW9" s="26"/>
      <c r="AX9" s="24"/>
      <c r="AY9" s="24"/>
      <c r="AZ9" s="124"/>
      <c r="BA9" s="65" t="s">
        <v>180</v>
      </c>
      <c r="BB9" s="8"/>
      <c r="BC9" s="8"/>
      <c r="BD9" s="8"/>
      <c r="BE9" s="8"/>
      <c r="BF9" s="8"/>
      <c r="BG9" s="26"/>
      <c r="BH9" s="24"/>
      <c r="BI9" s="24"/>
      <c r="BJ9" s="124"/>
      <c r="BK9" s="65" t="s">
        <v>180</v>
      </c>
      <c r="BL9" s="8"/>
      <c r="BM9" s="8"/>
      <c r="BN9" s="8"/>
      <c r="BO9" s="8"/>
      <c r="BP9" s="8"/>
      <c r="BQ9" s="26"/>
      <c r="BR9" s="24"/>
      <c r="BS9" s="24"/>
      <c r="BT9" s="133"/>
      <c r="CD9" s="133"/>
      <c r="CN9" s="133"/>
      <c r="CX9" s="133"/>
      <c r="DH9" s="133"/>
      <c r="DR9" s="133"/>
      <c r="EB9" s="133"/>
      <c r="EL9" s="133"/>
      <c r="EV9" s="133"/>
      <c r="FF9" s="133"/>
      <c r="FP9" s="133"/>
      <c r="FZ9" s="133"/>
      <c r="GJ9" s="133"/>
      <c r="GT9" s="133"/>
      <c r="HD9" s="133"/>
      <c r="HN9" s="133"/>
      <c r="HX9" s="133"/>
    </row>
    <row xmlns:x14ac="http://schemas.microsoft.com/office/spreadsheetml/2009/9/ac" r="10" s="4" customFormat="true" x14ac:dyDescent="0.25">
      <c r="A10" s="386" t="str">
        <f ca="true">IF(ISBLANK('Data Summary'!A12),"",'Data Summary'!A12)</f>
        <v>GTM_2023_EMIS</v>
      </c>
      <c r="B10" s="124"/>
      <c r="C10" s="65" t="s">
        <v>107</v>
      </c>
      <c r="D10" s="107"/>
      <c r="E10" s="7"/>
      <c r="F10" s="7"/>
      <c r="G10" s="7"/>
      <c r="H10" s="7"/>
      <c r="I10" s="26"/>
      <c r="J10" s="24"/>
      <c r="K10" s="24"/>
      <c r="L10" s="124"/>
      <c r="M10" s="65" t="s">
        <v>107</v>
      </c>
      <c r="N10" s="19"/>
      <c r="O10" s="7"/>
      <c r="P10" s="7"/>
      <c r="Q10" s="7"/>
      <c r="R10" s="7"/>
      <c r="S10" s="26"/>
      <c r="T10" s="24"/>
      <c r="U10" s="24"/>
      <c r="V10" s="124"/>
      <c r="W10" s="65" t="s">
        <v>107</v>
      </c>
      <c r="X10" s="19"/>
      <c r="Y10" s="7"/>
      <c r="Z10" s="7"/>
      <c r="AA10" s="7"/>
      <c r="AB10" s="7"/>
      <c r="AC10" s="26"/>
      <c r="AD10" s="24"/>
      <c r="AE10" s="24"/>
      <c r="AF10" s="124"/>
      <c r="AG10" s="65" t="s">
        <v>107</v>
      </c>
      <c r="AH10" s="19"/>
      <c r="AI10" s="7"/>
      <c r="AJ10" s="7"/>
      <c r="AK10" s="7"/>
      <c r="AL10" s="7"/>
      <c r="AM10" s="26"/>
      <c r="AN10" s="24"/>
      <c r="AO10" s="24"/>
      <c r="AP10" s="124"/>
      <c r="AQ10" s="65" t="s">
        <v>107</v>
      </c>
      <c r="AR10" s="19"/>
      <c r="AS10" s="7"/>
      <c r="AT10" s="7"/>
      <c r="AU10" s="7"/>
      <c r="AV10" s="7"/>
      <c r="AW10" s="26"/>
      <c r="AX10" s="24"/>
      <c r="AY10" s="24"/>
      <c r="AZ10" s="124"/>
      <c r="BA10" s="65" t="s">
        <v>107</v>
      </c>
      <c r="BB10" s="19"/>
      <c r="BC10" s="7"/>
      <c r="BD10" s="7"/>
      <c r="BE10" s="7"/>
      <c r="BF10" s="7"/>
      <c r="BG10" s="26"/>
      <c r="BH10" s="24"/>
      <c r="BI10" s="24"/>
      <c r="BJ10" s="124"/>
      <c r="BK10" s="65" t="s">
        <v>107</v>
      </c>
      <c r="BL10" s="19"/>
      <c r="BM10" s="7"/>
      <c r="BN10" s="7"/>
      <c r="BO10" s="7"/>
      <c r="BP10" s="7"/>
      <c r="BQ10" s="26"/>
      <c r="BR10" s="24"/>
      <c r="BS10" s="24"/>
      <c r="BT10" s="133"/>
      <c r="CD10" s="133"/>
      <c r="CN10" s="133"/>
      <c r="CX10" s="133"/>
      <c r="DH10" s="133"/>
      <c r="DR10" s="133"/>
      <c r="EB10" s="133"/>
      <c r="EL10" s="133"/>
      <c r="EV10" s="133"/>
      <c r="FF10" s="133"/>
      <c r="FP10" s="133"/>
      <c r="FZ10" s="133"/>
      <c r="GJ10" s="133"/>
      <c r="GT10" s="133"/>
      <c r="HD10" s="133"/>
      <c r="HN10" s="133"/>
      <c r="HX10" s="133"/>
    </row>
    <row xmlns:x14ac="http://schemas.microsoft.com/office/spreadsheetml/2009/9/ac" r="11" s="4" customFormat="true" x14ac:dyDescent="0.25">
      <c r="A11" s="387" t="str">
        <f ca="true">IF(ISBLANK('Data Summary'!A13),"",'Data Summary'!A13)</f>
        <v/>
      </c>
      <c r="B11" s="124"/>
      <c r="C11" s="65" t="s">
        <v>108</v>
      </c>
      <c r="D11" s="107"/>
      <c r="E11" s="7"/>
      <c r="F11" s="7"/>
      <c r="G11" s="7"/>
      <c r="H11" s="7"/>
      <c r="I11" s="26"/>
      <c r="J11" s="24"/>
      <c r="K11" s="24"/>
      <c r="L11" s="124"/>
      <c r="M11" s="65" t="s">
        <v>108</v>
      </c>
      <c r="N11" s="19"/>
      <c r="O11" s="7"/>
      <c r="P11" s="7"/>
      <c r="Q11" s="7"/>
      <c r="R11" s="7"/>
      <c r="S11" s="26"/>
      <c r="T11" s="24"/>
      <c r="U11" s="24"/>
      <c r="V11" s="124"/>
      <c r="W11" s="65" t="s">
        <v>108</v>
      </c>
      <c r="X11" s="19"/>
      <c r="Y11" s="7"/>
      <c r="Z11" s="7"/>
      <c r="AA11" s="7"/>
      <c r="AB11" s="7"/>
      <c r="AC11" s="26"/>
      <c r="AD11" s="24"/>
      <c r="AE11" s="24"/>
      <c r="AF11" s="124"/>
      <c r="AG11" s="65" t="s">
        <v>108</v>
      </c>
      <c r="AH11" s="19"/>
      <c r="AI11" s="7"/>
      <c r="AJ11" s="7"/>
      <c r="AK11" s="7"/>
      <c r="AL11" s="7"/>
      <c r="AM11" s="26"/>
      <c r="AN11" s="24"/>
      <c r="AO11" s="24"/>
      <c r="AP11" s="124"/>
      <c r="AQ11" s="65" t="s">
        <v>108</v>
      </c>
      <c r="AR11" s="19"/>
      <c r="AS11" s="7"/>
      <c r="AT11" s="7"/>
      <c r="AU11" s="7"/>
      <c r="AV11" s="7"/>
      <c r="AW11" s="26"/>
      <c r="AX11" s="24"/>
      <c r="AY11" s="24"/>
      <c r="AZ11" s="124"/>
      <c r="BA11" s="65" t="s">
        <v>108</v>
      </c>
      <c r="BB11" s="19"/>
      <c r="BC11" s="7"/>
      <c r="BD11" s="7"/>
      <c r="BE11" s="7"/>
      <c r="BF11" s="7"/>
      <c r="BG11" s="26"/>
      <c r="BH11" s="24"/>
      <c r="BI11" s="24"/>
      <c r="BJ11" s="124"/>
      <c r="BK11" s="65" t="s">
        <v>108</v>
      </c>
      <c r="BL11" s="19"/>
      <c r="BM11" s="7"/>
      <c r="BN11" s="7"/>
      <c r="BO11" s="7"/>
      <c r="BP11" s="7"/>
      <c r="BQ11" s="26"/>
      <c r="BR11" s="24"/>
      <c r="BS11" s="24"/>
      <c r="BT11" s="133"/>
      <c r="CD11" s="133"/>
      <c r="CN11" s="133"/>
      <c r="CX11" s="133"/>
      <c r="DH11" s="133"/>
      <c r="DR11" s="133"/>
      <c r="EB11" s="133"/>
      <c r="EL11" s="133"/>
      <c r="EV11" s="133"/>
      <c r="FF11" s="133"/>
      <c r="FP11" s="133"/>
      <c r="FZ11" s="133"/>
      <c r="GJ11" s="133"/>
      <c r="GT11" s="133"/>
      <c r="HD11" s="133"/>
      <c r="HN11" s="133"/>
      <c r="HX11" s="133"/>
    </row>
    <row xmlns:x14ac="http://schemas.microsoft.com/office/spreadsheetml/2009/9/ac" r="12" s="263" customFormat="true" ht="18" customHeight="true" x14ac:dyDescent="0.2">
      <c r="A12" s="387" t="str">
        <f ca="true">IF(ISBLANK('Data Summary'!A14),"",'Data Summary'!A14)</f>
        <v/>
      </c>
      <c r="B12" s="258" t="s">
        <v>57</v>
      </c>
      <c r="C12" s="259" t="s">
        <v>27</v>
      </c>
      <c r="D12" s="260"/>
      <c r="E12" s="260"/>
      <c r="F12" s="260"/>
      <c r="G12" s="260"/>
      <c r="H12" s="260"/>
      <c r="I12" s="261"/>
      <c r="J12" s="255"/>
      <c r="K12" s="255"/>
      <c r="L12" s="258" t="s">
        <v>57</v>
      </c>
      <c r="M12" s="259" t="s">
        <v>27</v>
      </c>
      <c r="N12" s="260"/>
      <c r="O12" s="260"/>
      <c r="P12" s="260"/>
      <c r="Q12" s="260"/>
      <c r="R12" s="260"/>
      <c r="S12" s="261"/>
      <c r="T12" s="255"/>
      <c r="U12" s="255"/>
      <c r="V12" s="258" t="s">
        <v>57</v>
      </c>
      <c r="W12" s="259" t="s">
        <v>27</v>
      </c>
      <c r="X12" s="260"/>
      <c r="Y12" s="260"/>
      <c r="Z12" s="260"/>
      <c r="AA12" s="260"/>
      <c r="AB12" s="260"/>
      <c r="AC12" s="261"/>
      <c r="AD12" s="255"/>
      <c r="AE12" s="255"/>
      <c r="AF12" s="258" t="s">
        <v>57</v>
      </c>
      <c r="AG12" s="259" t="s">
        <v>27</v>
      </c>
      <c r="AH12" s="260"/>
      <c r="AI12" s="260"/>
      <c r="AJ12" s="260"/>
      <c r="AK12" s="260"/>
      <c r="AL12" s="260"/>
      <c r="AM12" s="261"/>
      <c r="AN12" s="255"/>
      <c r="AO12" s="255"/>
      <c r="AP12" s="258" t="s">
        <v>57</v>
      </c>
      <c r="AQ12" s="259" t="s">
        <v>27</v>
      </c>
      <c r="AR12" s="260"/>
      <c r="AS12" s="260"/>
      <c r="AT12" s="260"/>
      <c r="AU12" s="260"/>
      <c r="AV12" s="260"/>
      <c r="AW12" s="261"/>
      <c r="AX12" s="255"/>
      <c r="AY12" s="255"/>
      <c r="AZ12" s="258" t="s">
        <v>57</v>
      </c>
      <c r="BA12" s="259" t="s">
        <v>27</v>
      </c>
      <c r="BB12" s="260"/>
      <c r="BC12" s="260"/>
      <c r="BD12" s="260"/>
      <c r="BE12" s="260"/>
      <c r="BF12" s="260"/>
      <c r="BG12" s="261"/>
      <c r="BH12" s="255"/>
      <c r="BI12" s="255"/>
      <c r="BJ12" s="258" t="s">
        <v>57</v>
      </c>
      <c r="BK12" s="259" t="s">
        <v>27</v>
      </c>
      <c r="BL12" s="260"/>
      <c r="BM12" s="260"/>
      <c r="BN12" s="260"/>
      <c r="BO12" s="260"/>
      <c r="BP12" s="260"/>
      <c r="BQ12" s="261"/>
      <c r="BR12" s="255"/>
      <c r="BS12" s="255"/>
      <c r="BT12" s="262"/>
      <c r="CD12" s="262"/>
      <c r="CN12" s="262"/>
      <c r="CX12" s="262"/>
      <c r="DH12" s="262"/>
      <c r="DR12" s="262"/>
      <c r="EB12" s="262"/>
      <c r="EL12" s="262"/>
      <c r="EV12" s="262"/>
      <c r="FF12" s="262"/>
      <c r="FP12" s="262"/>
      <c r="FZ12" s="262"/>
      <c r="GJ12" s="262"/>
      <c r="GT12" s="262"/>
      <c r="HD12" s="262"/>
      <c r="HN12" s="262"/>
      <c r="HX12" s="262"/>
    </row>
    <row xmlns:x14ac="http://schemas.microsoft.com/office/spreadsheetml/2009/9/ac" r="13" s="14" customFormat="true" ht="14.25" customHeight="true" x14ac:dyDescent="0.2">
      <c r="A13" s="387" t="str">
        <f ca="true">IF(ISBLANK('Data Summary'!A15),"",'Data Summary'!A15)</f>
        <v/>
      </c>
      <c r="B13" s="125" t="s">
        <v>55</v>
      </c>
      <c r="C13" s="5">
        <v>0</v>
      </c>
      <c r="D13" s="45"/>
      <c r="E13" s="45"/>
      <c r="F13" s="45"/>
      <c r="G13" s="45"/>
      <c r="H13" s="45"/>
      <c r="I13" s="66"/>
      <c r="J13" s="11"/>
      <c r="K13" s="11"/>
      <c r="L13" s="125" t="s">
        <v>55</v>
      </c>
      <c r="M13" s="5">
        <v>0</v>
      </c>
      <c r="N13" s="45"/>
      <c r="O13" s="45"/>
      <c r="P13" s="45"/>
      <c r="Q13" s="45"/>
      <c r="R13" s="45"/>
      <c r="S13" s="66"/>
      <c r="T13" s="11"/>
      <c r="U13" s="11"/>
      <c r="V13" s="125" t="s">
        <v>55</v>
      </c>
      <c r="W13" s="5">
        <v>0</v>
      </c>
      <c r="X13" s="45"/>
      <c r="Y13" s="45"/>
      <c r="Z13" s="45"/>
      <c r="AA13" s="45"/>
      <c r="AB13" s="45"/>
      <c r="AC13" s="66"/>
      <c r="AD13" s="11"/>
      <c r="AE13" s="11"/>
      <c r="AF13" s="125" t="s">
        <v>55</v>
      </c>
      <c r="AG13" s="5">
        <v>0</v>
      </c>
      <c r="AH13" s="45"/>
      <c r="AI13" s="45"/>
      <c r="AJ13" s="45"/>
      <c r="AK13" s="45"/>
      <c r="AL13" s="45"/>
      <c r="AM13" s="66"/>
      <c r="AN13" s="11"/>
      <c r="AO13" s="11"/>
      <c r="AP13" s="125" t="s">
        <v>55</v>
      </c>
      <c r="AQ13" s="5">
        <v>0</v>
      </c>
      <c r="AR13" s="45">
        <v>26.141975308641975</v>
      </c>
      <c r="AS13" s="45"/>
      <c r="AT13" s="45"/>
      <c r="AU13" s="45">
        <v>23.929562175853334</v>
      </c>
      <c r="AV13" s="45">
        <v>27.787245492869317</v>
      </c>
      <c r="AW13" s="66"/>
      <c r="AX13" s="11"/>
      <c r="AY13" s="11"/>
      <c r="AZ13" s="125" t="s">
        <v>55</v>
      </c>
      <c r="BA13" s="5">
        <v>0</v>
      </c>
      <c r="BB13" s="45">
        <v>10.836545433728958</v>
      </c>
      <c r="BC13" s="45"/>
      <c r="BD13" s="45"/>
      <c r="BE13" s="45"/>
      <c r="BF13" s="45"/>
      <c r="BG13" s="66"/>
      <c r="BH13" s="11"/>
      <c r="BI13" s="11"/>
      <c r="BJ13" s="125" t="s">
        <v>55</v>
      </c>
      <c r="BK13" s="5">
        <v>0</v>
      </c>
      <c r="BL13" s="45">
        <v>25.452674897119344</v>
      </c>
      <c r="BM13" s="45"/>
      <c r="BN13" s="45"/>
      <c r="BO13" s="45">
        <v>23.398866240501746</v>
      </c>
      <c r="BP13" s="45">
        <v>26.979998206117138</v>
      </c>
      <c r="BQ13" s="66"/>
      <c r="BR13" s="11"/>
      <c r="BS13" s="11"/>
      <c r="BT13" s="135"/>
      <c r="CD13" s="135"/>
      <c r="CN13" s="135"/>
      <c r="CX13" s="135"/>
      <c r="DH13" s="135"/>
      <c r="DR13" s="135"/>
      <c r="EB13" s="135"/>
      <c r="EL13" s="135"/>
      <c r="EV13" s="135"/>
      <c r="FF13" s="135"/>
      <c r="FP13" s="135"/>
      <c r="FZ13" s="135"/>
      <c r="GJ13" s="135"/>
      <c r="GT13" s="135"/>
      <c r="HD13" s="135"/>
      <c r="HN13" s="135"/>
      <c r="HX13" s="135"/>
    </row>
    <row xmlns:x14ac="http://schemas.microsoft.com/office/spreadsheetml/2009/9/ac" r="14" x14ac:dyDescent="0.25">
      <c r="A14" s="387" t="str">
        <f ca="true">IF(ISBLANK('Data Summary'!A16),"",'Data Summary'!A16)</f>
        <v/>
      </c>
      <c r="B14" s="126" t="s">
        <v>105</v>
      </c>
      <c r="C14" s="22">
        <v>0</v>
      </c>
      <c r="D14" s="45"/>
      <c r="E14" s="45"/>
      <c r="F14" s="45"/>
      <c r="G14" s="45"/>
      <c r="H14" s="45"/>
      <c r="I14" s="66"/>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c r="BC14" s="45"/>
      <c r="BD14" s="45"/>
      <c r="BE14" s="45"/>
      <c r="BF14" s="45"/>
      <c r="BG14" s="66"/>
      <c r="BH14" s="11"/>
      <c r="BI14" s="11"/>
      <c r="BJ14" s="126" t="s">
        <v>105</v>
      </c>
      <c r="BK14" s="22">
        <v>0</v>
      </c>
      <c r="BL14" s="45"/>
      <c r="BM14" s="45"/>
      <c r="BN14" s="45"/>
      <c r="BO14" s="45"/>
      <c r="BP14" s="45"/>
      <c r="BQ14" s="66"/>
      <c r="BR14" s="11"/>
      <c r="BS14" s="11"/>
    </row>
    <row xmlns:x14ac="http://schemas.microsoft.com/office/spreadsheetml/2009/9/ac" r="15" s="2" customFormat="true" x14ac:dyDescent="0.25">
      <c r="A15" s="387" t="str">
        <f ca="true">IF(ISBLANK('Data Summary'!A17),"",'Data Summary'!A17)</f>
        <v/>
      </c>
      <c r="B15" s="126" t="s">
        <v>163</v>
      </c>
      <c r="C15" s="6">
        <v>1</v>
      </c>
      <c r="D15" s="45">
        <f>H15</f>
        <v>82.648401826484019</v>
      </c>
      <c r="E15" s="7">
        <v>95.5</v>
      </c>
      <c r="F15" s="7">
        <v>73.8</v>
      </c>
      <c r="G15" s="7"/>
      <c r="H15" s="45">
        <f>181/219*100</f>
        <v>82.648401826484019</v>
      </c>
      <c r="I15" s="66"/>
      <c r="J15" s="11"/>
      <c r="K15" s="11"/>
      <c r="L15" s="126" t="s">
        <v>163</v>
      </c>
      <c r="M15" s="6">
        <v>1</v>
      </c>
      <c r="N15" s="45">
        <f>R15</f>
        <v>81.408450704225359</v>
      </c>
      <c r="O15" s="7">
        <f>112/114*100</f>
        <v>98.245614035087712</v>
      </c>
      <c r="P15" s="7">
        <f>177/241*100</f>
        <v>73.443983402489636</v>
      </c>
      <c r="Q15" s="7"/>
      <c r="R15" s="45">
        <f>289/355*100</f>
        <v>81.408450704225359</v>
      </c>
      <c r="S15" s="66"/>
      <c r="T15" s="11"/>
      <c r="U15" s="11"/>
      <c r="V15" s="126"/>
      <c r="W15" s="6"/>
      <c r="X15" s="45"/>
      <c r="Y15" s="7"/>
      <c r="Z15" s="7"/>
      <c r="AA15" s="7"/>
      <c r="AB15" s="45"/>
      <c r="AC15" s="66"/>
      <c r="AD15" s="11"/>
      <c r="AE15" s="11"/>
      <c r="AF15" s="126" t="s">
        <v>253</v>
      </c>
      <c r="AG15" s="6">
        <v>1</v>
      </c>
      <c r="AH15" s="45">
        <v>80.769230769230774</v>
      </c>
      <c r="AI15" s="7">
        <v>94.594594594594597</v>
      </c>
      <c r="AJ15" s="7">
        <v>74.375</v>
      </c>
      <c r="AK15" s="7"/>
      <c r="AL15" s="45">
        <v>80.769230769230774</v>
      </c>
      <c r="AM15" s="66">
        <v>85.454545454545453</v>
      </c>
      <c r="AN15" s="11"/>
      <c r="AO15" s="11"/>
      <c r="AP15" s="126" t="s">
        <v>268</v>
      </c>
      <c r="AQ15" s="6">
        <v>1</v>
      </c>
      <c r="AR15" s="45">
        <v>59.691358024691354</v>
      </c>
      <c r="AS15" s="7"/>
      <c r="AT15" s="7"/>
      <c r="AU15" s="7">
        <v>62.067301893619586</v>
      </c>
      <c r="AV15" s="45">
        <v>57.924477531617178</v>
      </c>
      <c r="AW15" s="66"/>
      <c r="AX15" s="11"/>
      <c r="AY15" s="11"/>
      <c r="AZ15" s="126" t="s">
        <v>253</v>
      </c>
      <c r="BA15" s="6">
        <v>1</v>
      </c>
      <c r="BB15" s="45">
        <v>49.200473228256307</v>
      </c>
      <c r="BC15" s="7"/>
      <c r="BD15" s="7"/>
      <c r="BE15" s="7"/>
      <c r="BF15" s="45"/>
      <c r="BG15" s="66"/>
      <c r="BH15" s="11"/>
      <c r="BI15" s="11"/>
      <c r="BJ15" s="126" t="s">
        <v>268</v>
      </c>
      <c r="BK15" s="6">
        <v>1</v>
      </c>
      <c r="BL15" s="45">
        <v>59.717078189300409</v>
      </c>
      <c r="BM15" s="7"/>
      <c r="BN15" s="7"/>
      <c r="BO15" s="7">
        <v>62.139669521167527</v>
      </c>
      <c r="BP15" s="45">
        <v>57.915508117319938</v>
      </c>
      <c r="BQ15" s="66"/>
      <c r="BR15" s="11"/>
      <c r="BS15" s="11"/>
      <c r="BT15" s="136"/>
      <c r="CD15" s="136"/>
      <c r="CN15" s="136"/>
      <c r="CX15" s="136"/>
      <c r="DH15" s="136"/>
      <c r="DR15" s="136"/>
      <c r="EB15" s="136"/>
      <c r="EL15" s="136"/>
      <c r="EV15" s="136"/>
      <c r="FF15" s="136"/>
      <c r="FP15" s="136"/>
      <c r="FZ15" s="136"/>
      <c r="GJ15" s="136"/>
      <c r="GT15" s="136"/>
      <c r="HD15" s="136"/>
      <c r="HN15" s="136"/>
      <c r="HX15" s="136"/>
    </row>
    <row xmlns:x14ac="http://schemas.microsoft.com/office/spreadsheetml/2009/9/ac" r="16" s="2" customFormat="true" x14ac:dyDescent="0.25">
      <c r="A16" s="387" t="str">
        <f ca="true">IF(ISBLANK('Data Summary'!A18),"",'Data Summary'!A18)</f>
        <v/>
      </c>
      <c r="B16" s="127"/>
      <c r="C16" s="108"/>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t="s">
        <v>269</v>
      </c>
      <c r="AQ16" s="13">
        <v>0.5</v>
      </c>
      <c r="AR16" s="45">
        <v>14.166666666666666</v>
      </c>
      <c r="AS16" s="7"/>
      <c r="AT16" s="7"/>
      <c r="AU16" s="7">
        <v>14.003135930527078</v>
      </c>
      <c r="AV16" s="45">
        <v>14.288276975513501</v>
      </c>
      <c r="AW16" s="66"/>
      <c r="AX16" s="11"/>
      <c r="AY16" s="11"/>
      <c r="AZ16" s="126"/>
      <c r="BA16" s="13"/>
      <c r="BB16" s="45"/>
      <c r="BC16" s="7"/>
      <c r="BD16" s="7"/>
      <c r="BE16" s="7"/>
      <c r="BF16" s="45"/>
      <c r="BG16" s="66"/>
      <c r="BH16" s="11"/>
      <c r="BI16" s="11"/>
      <c r="BJ16" s="126" t="s">
        <v>269</v>
      </c>
      <c r="BK16" s="13">
        <v>0.5</v>
      </c>
      <c r="BL16" s="45">
        <v>14.269547325102879</v>
      </c>
      <c r="BM16" s="7"/>
      <c r="BN16" s="7"/>
      <c r="BO16" s="7">
        <v>13.966952116753106</v>
      </c>
      <c r="BP16" s="45">
        <v>14.494573504350166</v>
      </c>
      <c r="BQ16" s="66"/>
      <c r="BR16" s="11"/>
      <c r="BS16" s="11"/>
      <c r="BT16" s="136"/>
      <c r="CD16" s="136"/>
      <c r="CN16" s="136"/>
      <c r="CX16" s="136"/>
      <c r="DH16" s="136"/>
      <c r="DR16" s="136"/>
      <c r="EB16" s="136"/>
      <c r="EL16" s="136"/>
      <c r="EV16" s="136"/>
      <c r="FF16" s="136"/>
      <c r="FP16" s="136"/>
      <c r="FZ16" s="136"/>
      <c r="GJ16" s="136"/>
      <c r="GT16" s="136"/>
      <c r="HD16" s="136"/>
      <c r="HN16" s="136"/>
      <c r="HX16" s="136"/>
    </row>
    <row xmlns:x14ac="http://schemas.microsoft.com/office/spreadsheetml/2009/9/ac" r="17" s="2" customFormat="true" x14ac:dyDescent="0.25">
      <c r="A17" s="387" t="str">
        <f ca="true">IF(ISBLANK('Data Summary'!A19),"",'Data Summary'!A19)</f>
        <v/>
      </c>
      <c r="B17" s="127"/>
      <c r="C17" s="108"/>
      <c r="D17" s="45"/>
      <c r="E17" s="7"/>
      <c r="F17" s="7"/>
      <c r="G17" s="7"/>
      <c r="H17" s="45"/>
      <c r="I17" s="26"/>
      <c r="J17" s="11"/>
      <c r="K17" s="11"/>
      <c r="L17" s="126"/>
      <c r="M17" s="13"/>
      <c r="N17" s="45"/>
      <c r="O17" s="7"/>
      <c r="P17" s="7"/>
      <c r="Q17" s="7"/>
      <c r="R17" s="7"/>
      <c r="S17" s="26"/>
      <c r="T17" s="11"/>
      <c r="U17" s="11"/>
      <c r="V17" s="126"/>
      <c r="W17" s="13"/>
      <c r="X17" s="45"/>
      <c r="Y17" s="7"/>
      <c r="Z17" s="7"/>
      <c r="AA17" s="7"/>
      <c r="AB17" s="7"/>
      <c r="AC17" s="26"/>
      <c r="AD17" s="11"/>
      <c r="AE17" s="11"/>
      <c r="AF17" s="126"/>
      <c r="AG17" s="13"/>
      <c r="AH17" s="45"/>
      <c r="AI17" s="7"/>
      <c r="AJ17" s="7"/>
      <c r="AK17" s="7"/>
      <c r="AL17" s="7"/>
      <c r="AM17" s="26"/>
      <c r="AN17" s="11"/>
      <c r="AO17" s="11"/>
      <c r="AP17" s="126"/>
      <c r="AQ17" s="13"/>
      <c r="AR17" s="45"/>
      <c r="AS17" s="7"/>
      <c r="AT17" s="7"/>
      <c r="AU17" s="7"/>
      <c r="AV17" s="7"/>
      <c r="AW17" s="26"/>
      <c r="AX17" s="11"/>
      <c r="AY17" s="11"/>
      <c r="AZ17" s="126"/>
      <c r="BA17" s="13"/>
      <c r="BB17" s="45"/>
      <c r="BC17" s="7"/>
      <c r="BD17" s="7"/>
      <c r="BE17" s="7"/>
      <c r="BF17" s="7"/>
      <c r="BG17" s="26"/>
      <c r="BH17" s="11"/>
      <c r="BI17" s="11"/>
      <c r="BJ17" s="126" t="s">
        <v>273</v>
      </c>
      <c r="BK17" s="13">
        <v>1</v>
      </c>
      <c r="BL17" s="45">
        <v>0.56069958847736623</v>
      </c>
      <c r="BM17" s="7"/>
      <c r="BN17" s="7"/>
      <c r="BO17" s="7">
        <v>0.49451212157761426</v>
      </c>
      <c r="BP17" s="7">
        <v>0.60992017221275452</v>
      </c>
      <c r="BQ17" s="26"/>
      <c r="BR17" s="11"/>
      <c r="BS17" s="11"/>
      <c r="BT17" s="136"/>
      <c r="CD17" s="136"/>
      <c r="CN17" s="136"/>
      <c r="CX17" s="136"/>
      <c r="DH17" s="136"/>
      <c r="DR17" s="136"/>
      <c r="EB17" s="136"/>
      <c r="EL17" s="136"/>
      <c r="EV17" s="136"/>
      <c r="FF17" s="136"/>
      <c r="FP17" s="136"/>
      <c r="FZ17" s="136"/>
      <c r="GJ17" s="136"/>
      <c r="GT17" s="136"/>
      <c r="HD17" s="136"/>
      <c r="HN17" s="136"/>
      <c r="HX17" s="136"/>
    </row>
    <row xmlns:x14ac="http://schemas.microsoft.com/office/spreadsheetml/2009/9/ac" r="18" s="2" customFormat="true" x14ac:dyDescent="0.25">
      <c r="A18" s="387" t="str">
        <f ca="true">IF(ISBLANK('Data Summary'!A20),"",'Data Summary'!A20)</f>
        <v/>
      </c>
      <c r="B18" s="126"/>
      <c r="C18" s="13"/>
      <c r="D18" s="45"/>
      <c r="E18" s="67"/>
      <c r="F18" s="67"/>
      <c r="G18" s="7"/>
      <c r="H18" s="45"/>
      <c r="I18" s="26"/>
      <c r="J18" s="11"/>
      <c r="K18" s="11"/>
      <c r="L18" s="126"/>
      <c r="M18" s="13"/>
      <c r="N18" s="45"/>
      <c r="O18" s="67"/>
      <c r="P18" s="67"/>
      <c r="Q18" s="7"/>
      <c r="R18" s="7"/>
      <c r="S18" s="26"/>
      <c r="T18" s="11"/>
      <c r="U18" s="11"/>
      <c r="V18" s="126"/>
      <c r="W18" s="13"/>
      <c r="X18" s="45"/>
      <c r="Y18" s="67"/>
      <c r="Z18" s="67"/>
      <c r="AA18" s="7"/>
      <c r="AB18" s="7"/>
      <c r="AC18" s="26"/>
      <c r="AD18" s="11"/>
      <c r="AE18" s="11"/>
      <c r="AF18" s="126"/>
      <c r="AG18" s="13"/>
      <c r="AH18" s="45"/>
      <c r="AI18" s="67"/>
      <c r="AJ18" s="67"/>
      <c r="AK18" s="7"/>
      <c r="AL18" s="7"/>
      <c r="AM18" s="26"/>
      <c r="AN18" s="11"/>
      <c r="AO18" s="11"/>
      <c r="AP18" s="126"/>
      <c r="AQ18" s="13"/>
      <c r="AR18" s="45"/>
      <c r="AS18" s="67"/>
      <c r="AT18" s="67"/>
      <c r="AU18" s="7"/>
      <c r="AV18" s="7"/>
      <c r="AW18" s="26"/>
      <c r="AX18" s="11"/>
      <c r="AY18" s="11"/>
      <c r="AZ18" s="126"/>
      <c r="BA18" s="13"/>
      <c r="BB18" s="45"/>
      <c r="BC18" s="67"/>
      <c r="BD18" s="67"/>
      <c r="BE18" s="7"/>
      <c r="BF18" s="7"/>
      <c r="BG18" s="26"/>
      <c r="BH18" s="11"/>
      <c r="BI18" s="11"/>
      <c r="BJ18" s="126"/>
      <c r="BK18" s="13"/>
      <c r="BL18" s="45"/>
      <c r="BM18" s="67"/>
      <c r="BN18" s="67"/>
      <c r="BO18" s="7"/>
      <c r="BP18" s="7"/>
      <c r="BQ18" s="26"/>
      <c r="BR18" s="11"/>
      <c r="BS18" s="11"/>
      <c r="BT18" s="136"/>
      <c r="CD18" s="136"/>
      <c r="CN18" s="136"/>
      <c r="CX18" s="136"/>
      <c r="DH18" s="136"/>
      <c r="DR18" s="136"/>
      <c r="EB18" s="136"/>
      <c r="EL18" s="136"/>
      <c r="EV18" s="136"/>
      <c r="FF18" s="136"/>
      <c r="FP18" s="136"/>
      <c r="FZ18" s="136"/>
      <c r="GJ18" s="136"/>
      <c r="GT18" s="136"/>
      <c r="HD18" s="136"/>
      <c r="HN18" s="136"/>
      <c r="HX18" s="136"/>
    </row>
    <row xmlns:x14ac="http://schemas.microsoft.com/office/spreadsheetml/2009/9/ac" r="19" s="2" customFormat="true" x14ac:dyDescent="0.25">
      <c r="A19" s="387" t="str">
        <f ca="true">IF(ISBLANK('Data Summary'!A21),"",'Data Summary'!A21)</f>
        <v/>
      </c>
      <c r="B19" s="126"/>
      <c r="C19" s="6"/>
      <c r="D19" s="109"/>
      <c r="E19" s="67"/>
      <c r="F19" s="67"/>
      <c r="G19" s="67"/>
      <c r="H19" s="45"/>
      <c r="I19" s="68"/>
      <c r="J19" s="11"/>
      <c r="K19" s="11"/>
      <c r="L19" s="126"/>
      <c r="M19" s="6"/>
      <c r="N19" s="45"/>
      <c r="O19" s="67"/>
      <c r="P19" s="67"/>
      <c r="Q19" s="67"/>
      <c r="R19" s="67"/>
      <c r="S19" s="68"/>
      <c r="T19" s="11"/>
      <c r="U19" s="11"/>
      <c r="V19" s="126"/>
      <c r="W19" s="6"/>
      <c r="X19" s="45"/>
      <c r="Y19" s="67"/>
      <c r="Z19" s="67"/>
      <c r="AA19" s="67"/>
      <c r="AB19" s="67"/>
      <c r="AC19" s="68"/>
      <c r="AD19" s="11"/>
      <c r="AE19" s="11"/>
      <c r="AF19" s="126"/>
      <c r="AG19" s="6"/>
      <c r="AH19" s="45"/>
      <c r="AI19" s="67"/>
      <c r="AJ19" s="67"/>
      <c r="AK19" s="67"/>
      <c r="AL19" s="67"/>
      <c r="AM19" s="68"/>
      <c r="AN19" s="11"/>
      <c r="AO19" s="11"/>
      <c r="AP19" s="126"/>
      <c r="AQ19" s="6"/>
      <c r="AR19" s="45"/>
      <c r="AS19" s="67"/>
      <c r="AT19" s="67"/>
      <c r="AU19" s="67"/>
      <c r="AV19" s="67"/>
      <c r="AW19" s="68"/>
      <c r="AX19" s="11"/>
      <c r="AY19" s="11"/>
      <c r="AZ19" s="126"/>
      <c r="BA19" s="6"/>
      <c r="BB19" s="45"/>
      <c r="BC19" s="67"/>
      <c r="BD19" s="67"/>
      <c r="BE19" s="67"/>
      <c r="BF19" s="67"/>
      <c r="BG19" s="68"/>
      <c r="BH19" s="11"/>
      <c r="BI19" s="11"/>
      <c r="BJ19" s="126"/>
      <c r="BK19" s="6"/>
      <c r="BL19" s="45"/>
      <c r="BM19" s="67"/>
      <c r="BN19" s="67"/>
      <c r="BO19" s="67"/>
      <c r="BP19" s="67"/>
      <c r="BQ19" s="68"/>
      <c r="BR19" s="11"/>
      <c r="BS19" s="11"/>
      <c r="BT19" s="136"/>
      <c r="CD19" s="136"/>
      <c r="CN19" s="136"/>
      <c r="CX19" s="136"/>
      <c r="DH19" s="136"/>
      <c r="DR19" s="136"/>
      <c r="EB19" s="136"/>
      <c r="EL19" s="136"/>
      <c r="EV19" s="136"/>
      <c r="FF19" s="136"/>
      <c r="FP19" s="136"/>
      <c r="FZ19" s="136"/>
      <c r="GJ19" s="136"/>
      <c r="GT19" s="136"/>
      <c r="HD19" s="136"/>
      <c r="HN19" s="136"/>
      <c r="HX19" s="136"/>
    </row>
    <row xmlns:x14ac="http://schemas.microsoft.com/office/spreadsheetml/2009/9/ac" r="20" s="2" customFormat="true" x14ac:dyDescent="0.25">
      <c r="A20" s="387" t="str">
        <f ca="true">IF(ISBLANK('Data Summary'!A22),"",'Data Summary'!A22)</f>
        <v/>
      </c>
      <c r="B20" s="126"/>
      <c r="C20" s="6"/>
      <c r="D20" s="110"/>
      <c r="E20" s="67"/>
      <c r="F20" s="67"/>
      <c r="G20" s="67"/>
      <c r="H20" s="67"/>
      <c r="I20" s="69"/>
      <c r="J20" s="11"/>
      <c r="K20" s="11"/>
      <c r="L20" s="126"/>
      <c r="M20" s="6"/>
      <c r="N20" s="67"/>
      <c r="O20" s="67"/>
      <c r="P20" s="67"/>
      <c r="Q20" s="67"/>
      <c r="R20" s="67"/>
      <c r="S20" s="69"/>
      <c r="T20" s="11"/>
      <c r="U20" s="11"/>
      <c r="V20" s="126"/>
      <c r="W20" s="6"/>
      <c r="X20" s="67"/>
      <c r="Y20" s="67"/>
      <c r="Z20" s="67"/>
      <c r="AA20" s="67"/>
      <c r="AB20" s="67"/>
      <c r="AC20" s="69"/>
      <c r="AD20" s="11"/>
      <c r="AE20" s="11"/>
      <c r="AF20" s="126"/>
      <c r="AG20" s="6"/>
      <c r="AH20" s="67"/>
      <c r="AI20" s="67"/>
      <c r="AJ20" s="67"/>
      <c r="AK20" s="67"/>
      <c r="AL20" s="67"/>
      <c r="AM20" s="69"/>
      <c r="AN20" s="11"/>
      <c r="AO20" s="11"/>
      <c r="AP20" s="126"/>
      <c r="AQ20" s="6"/>
      <c r="AR20" s="67"/>
      <c r="AS20" s="67"/>
      <c r="AT20" s="67"/>
      <c r="AU20" s="67"/>
      <c r="AV20" s="67"/>
      <c r="AW20" s="69"/>
      <c r="AX20" s="11"/>
      <c r="AY20" s="11"/>
      <c r="AZ20" s="126"/>
      <c r="BA20" s="6"/>
      <c r="BB20" s="67"/>
      <c r="BC20" s="67"/>
      <c r="BD20" s="67"/>
      <c r="BE20" s="67"/>
      <c r="BF20" s="67"/>
      <c r="BG20" s="69"/>
      <c r="BH20" s="11"/>
      <c r="BI20" s="11"/>
      <c r="BJ20" s="126"/>
      <c r="BK20" s="6"/>
      <c r="BL20" s="67"/>
      <c r="BM20" s="67"/>
      <c r="BN20" s="67"/>
      <c r="BO20" s="67"/>
      <c r="BP20" s="67"/>
      <c r="BQ20" s="69"/>
      <c r="BR20" s="11"/>
      <c r="BS20" s="11"/>
      <c r="BT20" s="136"/>
      <c r="CD20" s="136"/>
      <c r="CN20" s="136"/>
      <c r="CX20" s="136"/>
      <c r="DH20" s="136"/>
      <c r="DR20" s="136"/>
      <c r="EB20" s="136"/>
      <c r="EL20" s="136"/>
      <c r="EV20" s="136"/>
      <c r="FF20" s="136"/>
      <c r="FP20" s="136"/>
      <c r="FZ20" s="136"/>
      <c r="GJ20" s="136"/>
      <c r="GT20" s="136"/>
      <c r="HD20" s="136"/>
      <c r="HN20" s="136"/>
      <c r="HX20" s="136"/>
    </row>
    <row xmlns:x14ac="http://schemas.microsoft.com/office/spreadsheetml/2009/9/ac" r="21" s="2" customFormat="true" x14ac:dyDescent="0.25">
      <c r="A21" s="387" t="str">
        <f ca="true">IF(ISBLANK('Data Summary'!A23),"",'Data Summary'!A23)</f>
        <v/>
      </c>
      <c r="B21" s="126"/>
      <c r="C21" s="13"/>
      <c r="D21" s="111"/>
      <c r="E21" s="7"/>
      <c r="F21" s="7"/>
      <c r="G21" s="7"/>
      <c r="H21" s="7"/>
      <c r="I21" s="69"/>
      <c r="J21" s="11"/>
      <c r="K21" s="11"/>
      <c r="L21" s="126"/>
      <c r="M21" s="13"/>
      <c r="N21" s="7"/>
      <c r="O21" s="7"/>
      <c r="P21" s="7"/>
      <c r="Q21" s="7"/>
      <c r="R21" s="7"/>
      <c r="S21" s="69"/>
      <c r="T21" s="11"/>
      <c r="U21" s="11"/>
      <c r="V21" s="126"/>
      <c r="W21" s="13"/>
      <c r="X21" s="7"/>
      <c r="Y21" s="7"/>
      <c r="Z21" s="7"/>
      <c r="AA21" s="7"/>
      <c r="AB21" s="7"/>
      <c r="AC21" s="69"/>
      <c r="AD21" s="11"/>
      <c r="AE21" s="11"/>
      <c r="AF21" s="126"/>
      <c r="AG21" s="13"/>
      <c r="AH21" s="7"/>
      <c r="AI21" s="7"/>
      <c r="AJ21" s="7"/>
      <c r="AK21" s="7"/>
      <c r="AL21" s="7"/>
      <c r="AM21" s="69"/>
      <c r="AN21" s="11"/>
      <c r="AO21" s="11"/>
      <c r="AP21" s="126"/>
      <c r="AQ21" s="13"/>
      <c r="AR21" s="7"/>
      <c r="AS21" s="7"/>
      <c r="AT21" s="7"/>
      <c r="AU21" s="7"/>
      <c r="AV21" s="7"/>
      <c r="AW21" s="69"/>
      <c r="AX21" s="11"/>
      <c r="AY21" s="11"/>
      <c r="AZ21" s="126"/>
      <c r="BA21" s="13"/>
      <c r="BB21" s="7"/>
      <c r="BC21" s="7"/>
      <c r="BD21" s="7"/>
      <c r="BE21" s="7"/>
      <c r="BF21" s="7"/>
      <c r="BG21" s="69"/>
      <c r="BH21" s="11"/>
      <c r="BI21" s="11"/>
      <c r="BJ21" s="126"/>
      <c r="BK21" s="13"/>
      <c r="BL21" s="7"/>
      <c r="BM21" s="7"/>
      <c r="BN21" s="7"/>
      <c r="BO21" s="7"/>
      <c r="BP21" s="7"/>
      <c r="BQ21" s="69"/>
      <c r="BR21" s="11"/>
      <c r="BS21" s="11"/>
      <c r="BT21" s="136"/>
      <c r="CD21" s="136"/>
      <c r="CN21" s="136"/>
      <c r="CX21" s="136"/>
      <c r="DH21" s="136"/>
      <c r="DR21" s="136"/>
      <c r="EB21" s="136"/>
      <c r="EL21" s="136"/>
      <c r="EV21" s="136"/>
      <c r="FF21" s="136"/>
      <c r="FP21" s="136"/>
      <c r="FZ21" s="136"/>
      <c r="GJ21" s="136"/>
      <c r="GT21" s="136"/>
      <c r="HD21" s="136"/>
      <c r="HN21" s="136"/>
      <c r="HX21" s="136"/>
    </row>
    <row xmlns:x14ac="http://schemas.microsoft.com/office/spreadsheetml/2009/9/ac" r="22" s="2" customFormat="true" x14ac:dyDescent="0.25">
      <c r="A22" s="387" t="str">
        <f ca="true">IF(ISBLANK('Data Summary'!A24),"",'Data Summary'!A24)</f>
        <v/>
      </c>
      <c r="B22" s="126"/>
      <c r="C22" s="13"/>
      <c r="D22" s="111"/>
      <c r="E22" s="7"/>
      <c r="F22" s="7"/>
      <c r="G22" s="7"/>
      <c r="H22" s="7"/>
      <c r="I22" s="26"/>
      <c r="J22" s="11"/>
      <c r="K22" s="11"/>
      <c r="L22" s="126"/>
      <c r="M22" s="13"/>
      <c r="N22" s="7"/>
      <c r="O22" s="7"/>
      <c r="P22" s="7"/>
      <c r="Q22" s="7"/>
      <c r="R22" s="7"/>
      <c r="S22" s="26"/>
      <c r="T22" s="11"/>
      <c r="U22" s="11"/>
      <c r="V22" s="126"/>
      <c r="W22" s="13"/>
      <c r="X22" s="7"/>
      <c r="Y22" s="7"/>
      <c r="Z22" s="7"/>
      <c r="AA22" s="7"/>
      <c r="AB22" s="7"/>
      <c r="AC22" s="26"/>
      <c r="AD22" s="11"/>
      <c r="AE22" s="11"/>
      <c r="AF22" s="126"/>
      <c r="AG22" s="13"/>
      <c r="AH22" s="7"/>
      <c r="AI22" s="7"/>
      <c r="AJ22" s="7"/>
      <c r="AK22" s="7"/>
      <c r="AL22" s="7"/>
      <c r="AM22" s="26"/>
      <c r="AN22" s="11"/>
      <c r="AO22" s="11"/>
      <c r="AP22" s="126"/>
      <c r="AQ22" s="13"/>
      <c r="AR22" s="7"/>
      <c r="AS22" s="7"/>
      <c r="AT22" s="7"/>
      <c r="AU22" s="7"/>
      <c r="AV22" s="7"/>
      <c r="AW22" s="26"/>
      <c r="AX22" s="11"/>
      <c r="AY22" s="11"/>
      <c r="AZ22" s="126"/>
      <c r="BA22" s="13"/>
      <c r="BB22" s="7"/>
      <c r="BC22" s="7"/>
      <c r="BD22" s="7"/>
      <c r="BE22" s="7"/>
      <c r="BF22" s="7"/>
      <c r="BG22" s="26"/>
      <c r="BH22" s="11"/>
      <c r="BI22" s="11"/>
      <c r="BJ22" s="126"/>
      <c r="BK22" s="13"/>
      <c r="BL22" s="7"/>
      <c r="BM22" s="7"/>
      <c r="BN22" s="7"/>
      <c r="BO22" s="7"/>
      <c r="BP22" s="7"/>
      <c r="BQ22" s="26"/>
      <c r="BR22" s="11"/>
      <c r="BS22" s="11"/>
      <c r="BT22" s="136"/>
      <c r="CD22" s="136"/>
      <c r="CN22" s="136"/>
      <c r="CX22" s="136"/>
      <c r="DH22" s="136"/>
      <c r="DR22" s="136"/>
      <c r="EB22" s="136"/>
      <c r="EL22" s="136"/>
      <c r="EV22" s="136"/>
      <c r="FF22" s="136"/>
      <c r="FP22" s="136"/>
      <c r="FZ22" s="136"/>
      <c r="GJ22" s="136"/>
      <c r="GT22" s="136"/>
      <c r="HD22" s="136"/>
      <c r="HN22" s="136"/>
      <c r="HX22" s="136"/>
    </row>
    <row xmlns:x14ac="http://schemas.microsoft.com/office/spreadsheetml/2009/9/ac" r="23" s="2" customFormat="true" x14ac:dyDescent="0.25">
      <c r="A23" s="387"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36"/>
      <c r="CD23" s="136"/>
      <c r="CN23" s="136"/>
      <c r="CX23" s="136"/>
      <c r="DH23" s="136"/>
      <c r="DR23" s="136"/>
      <c r="EB23" s="136"/>
      <c r="EL23" s="136"/>
      <c r="EV23" s="136"/>
      <c r="FF23" s="136"/>
      <c r="FP23" s="136"/>
      <c r="FZ23" s="136"/>
      <c r="GJ23" s="136"/>
      <c r="GT23" s="136"/>
      <c r="HD23" s="136"/>
      <c r="HN23" s="136"/>
      <c r="HX23" s="136"/>
    </row>
    <row xmlns:x14ac="http://schemas.microsoft.com/office/spreadsheetml/2009/9/ac" r="24" s="2" customFormat="true" x14ac:dyDescent="0.25">
      <c r="A24" s="387"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36"/>
      <c r="CD24" s="136"/>
      <c r="CN24" s="136"/>
      <c r="CX24" s="136"/>
      <c r="DH24" s="136"/>
      <c r="DR24" s="136"/>
      <c r="EB24" s="136"/>
      <c r="EL24" s="136"/>
      <c r="EV24" s="136"/>
      <c r="FF24" s="136"/>
      <c r="FP24" s="136"/>
      <c r="FZ24" s="136"/>
      <c r="GJ24" s="136"/>
      <c r="GT24" s="136"/>
      <c r="HD24" s="136"/>
      <c r="HN24" s="136"/>
      <c r="HX24" s="136"/>
    </row>
    <row xmlns:x14ac="http://schemas.microsoft.com/office/spreadsheetml/2009/9/ac" r="25" s="2" customFormat="true" x14ac:dyDescent="0.25">
      <c r="A25" s="387"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36"/>
      <c r="CD25" s="136"/>
      <c r="CN25" s="136"/>
      <c r="CX25" s="136"/>
      <c r="DH25" s="136"/>
      <c r="DR25" s="136"/>
      <c r="EB25" s="136"/>
      <c r="EL25" s="136"/>
      <c r="EV25" s="136"/>
      <c r="FF25" s="136"/>
      <c r="FP25" s="136"/>
      <c r="FZ25" s="136"/>
      <c r="GJ25" s="136"/>
      <c r="GT25" s="136"/>
      <c r="HD25" s="136"/>
      <c r="HN25" s="136"/>
      <c r="HX25" s="136"/>
    </row>
    <row xmlns:x14ac="http://schemas.microsoft.com/office/spreadsheetml/2009/9/ac" r="26" s="2" customFormat="true" ht="83.25" customHeight="true" x14ac:dyDescent="0.25">
      <c r="A26" s="387" t="str">
        <f ca="true">IF(ISBLANK('Data Summary'!A28),"",'Data Summary'!A28)</f>
        <v/>
      </c>
      <c r="B26" s="128" t="s">
        <v>12</v>
      </c>
      <c r="C26" s="577" t="s">
        <v>164</v>
      </c>
      <c r="D26" s="577"/>
      <c r="E26" s="577"/>
      <c r="F26" s="577"/>
      <c r="G26" s="577"/>
      <c r="H26" s="577"/>
      <c r="I26" s="578"/>
      <c r="J26" s="11"/>
      <c r="K26" s="11"/>
      <c r="L26" s="128" t="s">
        <v>12</v>
      </c>
      <c r="M26" s="577" t="s">
        <v>165</v>
      </c>
      <c r="N26" s="579"/>
      <c r="O26" s="579"/>
      <c r="P26" s="579"/>
      <c r="Q26" s="579"/>
      <c r="R26" s="579"/>
      <c r="S26" s="580"/>
      <c r="T26" s="11"/>
      <c r="U26" s="11"/>
      <c r="V26" s="128" t="s">
        <v>12</v>
      </c>
      <c r="W26" s="577" t="s">
        <v>220</v>
      </c>
      <c r="X26" s="579"/>
      <c r="Y26" s="579"/>
      <c r="Z26" s="579"/>
      <c r="AA26" s="579"/>
      <c r="AB26" s="579"/>
      <c r="AC26" s="580"/>
      <c r="AD26" s="11"/>
      <c r="AE26" s="11"/>
      <c r="AF26" s="128" t="s">
        <v>12</v>
      </c>
      <c r="AG26" s="574" t="s">
        <v>254</v>
      </c>
      <c r="AH26" s="575"/>
      <c r="AI26" s="575"/>
      <c r="AJ26" s="575"/>
      <c r="AK26" s="575"/>
      <c r="AL26" s="575"/>
      <c r="AM26" s="576"/>
      <c r="AN26" s="11"/>
      <c r="AO26" s="11"/>
      <c r="AP26" s="128" t="s">
        <v>12</v>
      </c>
      <c r="AQ26" s="574" t="s">
        <v>270</v>
      </c>
      <c r="AR26" s="575"/>
      <c r="AS26" s="575"/>
      <c r="AT26" s="575"/>
      <c r="AU26" s="575"/>
      <c r="AV26" s="575"/>
      <c r="AW26" s="576"/>
      <c r="AX26" s="11"/>
      <c r="AY26" s="11"/>
      <c r="AZ26" s="128" t="s">
        <v>12</v>
      </c>
      <c r="BA26" s="574" t="s">
        <v>265</v>
      </c>
      <c r="BB26" s="575"/>
      <c r="BC26" s="575"/>
      <c r="BD26" s="575"/>
      <c r="BE26" s="575"/>
      <c r="BF26" s="575"/>
      <c r="BG26" s="576"/>
      <c r="BH26" s="11"/>
      <c r="BI26" s="11"/>
      <c r="BJ26" s="128" t="s">
        <v>12</v>
      </c>
      <c r="BK26" s="574" t="s">
        <v>274</v>
      </c>
      <c r="BL26" s="575"/>
      <c r="BM26" s="575"/>
      <c r="BN26" s="575"/>
      <c r="BO26" s="575"/>
      <c r="BP26" s="575"/>
      <c r="BQ26" s="576"/>
      <c r="BR26" s="11"/>
      <c r="BS26" s="11"/>
      <c r="BT26" s="136"/>
      <c r="CD26" s="136"/>
      <c r="CN26" s="136"/>
      <c r="CX26" s="136"/>
      <c r="DH26" s="136"/>
      <c r="DR26" s="136"/>
      <c r="EB26" s="136"/>
      <c r="EL26" s="136"/>
      <c r="EV26" s="136"/>
      <c r="FF26" s="136"/>
      <c r="FP26" s="136"/>
      <c r="FZ26" s="136"/>
      <c r="GJ26" s="136"/>
      <c r="GT26" s="136"/>
      <c r="HD26" s="136"/>
      <c r="HN26" s="136"/>
      <c r="HX26" s="136"/>
    </row>
    <row xmlns:x14ac="http://schemas.microsoft.com/office/spreadsheetml/2009/9/ac" r="27" s="2" customFormat="true" ht="15.75" customHeight="true" x14ac:dyDescent="0.25">
      <c r="A27" s="387" t="str">
        <f ca="true">IF(ISBLANK('Data Summary'!A29),"",'Data Summary'!A29)</f>
        <v/>
      </c>
      <c r="B27" s="128"/>
      <c r="C27" s="64" t="s">
        <v>120</v>
      </c>
      <c r="D27" s="52"/>
      <c r="E27" s="52"/>
      <c r="F27" s="52"/>
      <c r="G27" s="52"/>
      <c r="H27" s="52"/>
      <c r="I27" s="100"/>
      <c r="J27" s="11"/>
      <c r="K27" s="11"/>
      <c r="L27" s="128"/>
      <c r="M27" s="64" t="s">
        <v>120</v>
      </c>
      <c r="N27" s="112"/>
      <c r="O27" s="112"/>
      <c r="P27" s="112"/>
      <c r="Q27" s="112"/>
      <c r="R27" s="112"/>
      <c r="S27" s="113"/>
      <c r="T27" s="11"/>
      <c r="U27" s="11"/>
      <c r="V27" s="128"/>
      <c r="W27" s="64" t="s">
        <v>120</v>
      </c>
      <c r="X27" s="112"/>
      <c r="Y27" s="112"/>
      <c r="Z27" s="112"/>
      <c r="AA27" s="112"/>
      <c r="AB27" s="112"/>
      <c r="AC27" s="194"/>
      <c r="AD27" s="11"/>
      <c r="AE27" s="11"/>
      <c r="AF27" s="128"/>
      <c r="AG27" s="64" t="s">
        <v>120</v>
      </c>
      <c r="AH27" s="112"/>
      <c r="AI27" s="112"/>
      <c r="AJ27" s="112"/>
      <c r="AK27" s="112"/>
      <c r="AL27" s="112"/>
      <c r="AM27" s="384"/>
      <c r="AN27" s="11"/>
      <c r="AO27" s="11"/>
      <c r="AP27" s="128"/>
      <c r="AQ27" s="64" t="s">
        <v>120</v>
      </c>
      <c r="AR27" s="52" t="s">
        <v>166</v>
      </c>
      <c r="AS27" s="112"/>
      <c r="AT27" s="112"/>
      <c r="AU27" s="52" t="s">
        <v>166</v>
      </c>
      <c r="AV27" s="52" t="s">
        <v>166</v>
      </c>
      <c r="AW27" s="384"/>
      <c r="AX27" s="11"/>
      <c r="AY27" s="11"/>
      <c r="AZ27" s="128"/>
      <c r="BA27" s="64" t="s">
        <v>120</v>
      </c>
      <c r="BB27" s="52" t="s">
        <v>172</v>
      </c>
      <c r="BC27" s="112"/>
      <c r="BD27" s="112"/>
      <c r="BE27" s="112"/>
      <c r="BF27" s="112"/>
      <c r="BG27" s="418"/>
      <c r="BH27" s="11"/>
      <c r="BI27" s="11"/>
      <c r="BJ27" s="128"/>
      <c r="BK27" s="64" t="s">
        <v>120</v>
      </c>
      <c r="BL27" s="52" t="s">
        <v>166</v>
      </c>
      <c r="BM27" s="112"/>
      <c r="BN27" s="112"/>
      <c r="BO27" s="52" t="s">
        <v>166</v>
      </c>
      <c r="BP27" s="52" t="s">
        <v>166</v>
      </c>
      <c r="BQ27" s="418"/>
      <c r="BR27" s="11"/>
      <c r="BS27" s="11"/>
      <c r="BT27" s="136"/>
      <c r="CD27" s="136"/>
      <c r="CN27" s="136"/>
      <c r="CX27" s="136"/>
      <c r="DH27" s="136"/>
      <c r="DR27" s="136"/>
      <c r="EB27" s="136"/>
      <c r="EL27" s="136"/>
      <c r="EV27" s="136"/>
      <c r="FF27" s="136"/>
      <c r="FP27" s="136"/>
      <c r="FZ27" s="136"/>
      <c r="GJ27" s="136"/>
      <c r="GT27" s="136"/>
      <c r="HD27" s="136"/>
      <c r="HN27" s="136"/>
      <c r="HX27" s="136"/>
    </row>
    <row xmlns:x14ac="http://schemas.microsoft.com/office/spreadsheetml/2009/9/ac" r="28" s="2" customFormat="true" ht="15.75" customHeight="true" x14ac:dyDescent="0.25">
      <c r="A28" s="387" t="str">
        <f ca="true">IF(ISBLANK('Data Summary'!A30),"",'Data Summary'!A30)</f>
        <v/>
      </c>
      <c r="B28" s="128"/>
      <c r="C28" s="64" t="s">
        <v>102</v>
      </c>
      <c r="D28" s="52" t="s">
        <v>166</v>
      </c>
      <c r="E28" s="52" t="s">
        <v>166</v>
      </c>
      <c r="F28" s="52" t="s">
        <v>166</v>
      </c>
      <c r="G28" s="52"/>
      <c r="H28" s="52" t="s">
        <v>166</v>
      </c>
      <c r="I28" s="100"/>
      <c r="J28" s="11"/>
      <c r="K28" s="11"/>
      <c r="L28" s="128"/>
      <c r="M28" s="64" t="s">
        <v>102</v>
      </c>
      <c r="N28" s="70" t="s">
        <v>166</v>
      </c>
      <c r="O28" s="52" t="s">
        <v>166</v>
      </c>
      <c r="P28" s="52" t="s">
        <v>166</v>
      </c>
      <c r="Q28" s="52"/>
      <c r="R28" s="52" t="s">
        <v>166</v>
      </c>
      <c r="S28" s="100"/>
      <c r="T28" s="11"/>
      <c r="U28" s="11"/>
      <c r="V28" s="128"/>
      <c r="W28" s="64" t="s">
        <v>102</v>
      </c>
      <c r="X28" s="70"/>
      <c r="Y28" s="52"/>
      <c r="Z28" s="52"/>
      <c r="AA28" s="52"/>
      <c r="AB28" s="52"/>
      <c r="AC28" s="100"/>
      <c r="AD28" s="11"/>
      <c r="AE28" s="11"/>
      <c r="AF28" s="128"/>
      <c r="AG28" s="64" t="s">
        <v>102</v>
      </c>
      <c r="AH28" s="70" t="s">
        <v>166</v>
      </c>
      <c r="AI28" s="52" t="s">
        <v>166</v>
      </c>
      <c r="AJ28" s="52" t="s">
        <v>166</v>
      </c>
      <c r="AK28" s="52"/>
      <c r="AL28" s="52" t="s">
        <v>166</v>
      </c>
      <c r="AM28" s="100" t="s">
        <v>166</v>
      </c>
      <c r="AN28" s="11"/>
      <c r="AO28" s="11"/>
      <c r="AP28" s="128"/>
      <c r="AQ28" s="64" t="s">
        <v>102</v>
      </c>
      <c r="AR28" s="70" t="s">
        <v>166</v>
      </c>
      <c r="AS28" s="52"/>
      <c r="AT28" s="52"/>
      <c r="AU28" s="52" t="s">
        <v>166</v>
      </c>
      <c r="AV28" s="52" t="s">
        <v>166</v>
      </c>
      <c r="AW28" s="100"/>
      <c r="AX28" s="11"/>
      <c r="AY28" s="11"/>
      <c r="AZ28" s="128"/>
      <c r="BA28" s="64" t="s">
        <v>102</v>
      </c>
      <c r="BB28" s="70" t="s">
        <v>172</v>
      </c>
      <c r="BC28" s="52"/>
      <c r="BD28" s="52"/>
      <c r="BE28" s="52"/>
      <c r="BF28" s="52"/>
      <c r="BG28" s="100"/>
      <c r="BH28" s="11"/>
      <c r="BI28" s="11"/>
      <c r="BJ28" s="128"/>
      <c r="BK28" s="64" t="s">
        <v>102</v>
      </c>
      <c r="BL28" s="70" t="s">
        <v>166</v>
      </c>
      <c r="BM28" s="52"/>
      <c r="BN28" s="52"/>
      <c r="BO28" s="52" t="s">
        <v>166</v>
      </c>
      <c r="BP28" s="52" t="s">
        <v>166</v>
      </c>
      <c r="BQ28" s="100"/>
      <c r="BR28" s="11"/>
      <c r="BS28" s="11"/>
      <c r="BT28" s="136"/>
      <c r="CD28" s="136"/>
      <c r="CN28" s="136"/>
      <c r="CX28" s="136"/>
      <c r="DH28" s="136"/>
      <c r="DR28" s="136"/>
      <c r="EB28" s="136"/>
      <c r="EL28" s="136"/>
      <c r="EV28" s="136"/>
      <c r="FF28" s="136"/>
      <c r="FP28" s="136"/>
      <c r="FZ28" s="136"/>
      <c r="GJ28" s="136"/>
      <c r="GT28" s="136"/>
      <c r="HD28" s="136"/>
      <c r="HN28" s="136"/>
      <c r="HX28" s="136"/>
    </row>
    <row xmlns:x14ac="http://schemas.microsoft.com/office/spreadsheetml/2009/9/ac" r="29" ht="15.75" customHeight="true" x14ac:dyDescent="0.25">
      <c r="A29" s="387" t="str">
        <f ca="true">IF(ISBLANK('Data Summary'!A31),"",'Data Summary'!A31)</f>
        <v/>
      </c>
      <c r="B29" s="128"/>
      <c r="C29" s="64" t="s">
        <v>167</v>
      </c>
      <c r="D29" s="52"/>
      <c r="E29" s="52"/>
      <c r="F29" s="52"/>
      <c r="G29" s="52"/>
      <c r="H29" s="52"/>
      <c r="I29" s="100"/>
      <c r="J29" s="11"/>
      <c r="K29" s="11"/>
      <c r="L29" s="128"/>
      <c r="M29" s="64" t="s">
        <v>103</v>
      </c>
      <c r="N29" s="52"/>
      <c r="O29" s="52"/>
      <c r="P29" s="52"/>
      <c r="Q29" s="52"/>
      <c r="R29" s="52"/>
      <c r="S29" s="100"/>
      <c r="T29" s="11"/>
      <c r="U29" s="11"/>
      <c r="V29" s="128"/>
      <c r="W29" s="64" t="s">
        <v>103</v>
      </c>
      <c r="X29" s="52"/>
      <c r="Y29" s="52"/>
      <c r="Z29" s="52"/>
      <c r="AA29" s="52"/>
      <c r="AB29" s="52"/>
      <c r="AC29" s="100"/>
      <c r="AD29" s="11"/>
      <c r="AE29" s="11"/>
      <c r="AF29" s="128"/>
      <c r="AG29" s="64" t="s">
        <v>103</v>
      </c>
      <c r="AH29" s="52"/>
      <c r="AI29" s="52"/>
      <c r="AJ29" s="52"/>
      <c r="AK29" s="52"/>
      <c r="AL29" s="52"/>
      <c r="AM29" s="100"/>
      <c r="AN29" s="11"/>
      <c r="AO29" s="11"/>
      <c r="AP29" s="128"/>
      <c r="AQ29" s="64" t="s">
        <v>103</v>
      </c>
      <c r="AR29" s="52"/>
      <c r="AS29" s="52"/>
      <c r="AT29" s="52"/>
      <c r="AU29" s="52"/>
      <c r="AV29" s="52"/>
      <c r="AW29" s="100"/>
      <c r="AX29" s="11"/>
      <c r="AY29" s="11"/>
      <c r="AZ29" s="128"/>
      <c r="BA29" s="64" t="s">
        <v>103</v>
      </c>
      <c r="BB29" s="52"/>
      <c r="BC29" s="52"/>
      <c r="BD29" s="52"/>
      <c r="BE29" s="52"/>
      <c r="BF29" s="52"/>
      <c r="BG29" s="100"/>
      <c r="BH29" s="11"/>
      <c r="BI29" s="11"/>
      <c r="BJ29" s="128"/>
      <c r="BK29" s="64" t="s">
        <v>103</v>
      </c>
      <c r="BL29" s="52"/>
      <c r="BM29" s="52"/>
      <c r="BN29" s="52"/>
      <c r="BO29" s="52"/>
      <c r="BP29" s="52"/>
      <c r="BQ29" s="100"/>
      <c r="BR29" s="11"/>
      <c r="BS29" s="11"/>
    </row>
    <row xmlns:x14ac="http://schemas.microsoft.com/office/spreadsheetml/2009/9/ac" r="30" ht="15.75" customHeight="true" x14ac:dyDescent="0.25">
      <c r="A30" s="387" t="str">
        <f ca="true">IF(ISBLANK('Data Summary'!A32),"",'Data Summary'!A32)</f>
        <v/>
      </c>
      <c r="B30" s="129"/>
      <c r="C30" s="12" t="s">
        <v>23</v>
      </c>
      <c r="D30" s="71"/>
      <c r="E30" s="71"/>
      <c r="F30" s="71"/>
      <c r="G30" s="72"/>
      <c r="H30" s="73"/>
      <c r="I30" s="74"/>
      <c r="J30" s="11"/>
      <c r="K30" s="11"/>
      <c r="L30" s="129"/>
      <c r="M30" s="12" t="s">
        <v>23</v>
      </c>
      <c r="N30" s="71"/>
      <c r="O30" s="71"/>
      <c r="P30" s="71"/>
      <c r="Q30" s="72"/>
      <c r="R30" s="73"/>
      <c r="S30" s="74"/>
      <c r="T30" s="11"/>
      <c r="U30" s="11"/>
      <c r="V30" s="129"/>
      <c r="W30" s="12" t="s">
        <v>23</v>
      </c>
      <c r="X30" s="71"/>
      <c r="Y30" s="71"/>
      <c r="Z30" s="71"/>
      <c r="AA30" s="72"/>
      <c r="AB30" s="73"/>
      <c r="AC30" s="74"/>
      <c r="AD30" s="11"/>
      <c r="AE30" s="11"/>
      <c r="AF30" s="129"/>
      <c r="AG30" s="12" t="s">
        <v>23</v>
      </c>
      <c r="AH30" s="71" t="s">
        <v>255</v>
      </c>
      <c r="AI30" s="71" t="s">
        <v>255</v>
      </c>
      <c r="AJ30" s="71" t="s">
        <v>255</v>
      </c>
      <c r="AK30" s="72" t="s">
        <v>255</v>
      </c>
      <c r="AL30" s="73" t="s">
        <v>255</v>
      </c>
      <c r="AM30" s="74" t="s">
        <v>255</v>
      </c>
      <c r="AN30" s="11"/>
      <c r="AO30" s="11"/>
      <c r="AP30" s="129"/>
      <c r="AQ30" s="12" t="s">
        <v>23</v>
      </c>
      <c r="AR30" s="71">
        <v>35657</v>
      </c>
      <c r="AS30" s="71" t="s">
        <v>255</v>
      </c>
      <c r="AT30" s="71" t="s">
        <v>255</v>
      </c>
      <c r="AU30" s="72">
        <v>16263</v>
      </c>
      <c r="AV30" s="73">
        <v>19394</v>
      </c>
      <c r="AW30" s="74" t="s">
        <v>255</v>
      </c>
      <c r="AX30" s="11"/>
      <c r="AY30" s="11"/>
      <c r="AZ30" s="129"/>
      <c r="BA30" s="12" t="s">
        <v>23</v>
      </c>
      <c r="BB30" s="71">
        <v>52406</v>
      </c>
      <c r="BC30" s="71" t="s">
        <v>255</v>
      </c>
      <c r="BD30" s="71" t="s">
        <v>255</v>
      </c>
      <c r="BE30" s="72" t="s">
        <v>255</v>
      </c>
      <c r="BF30" s="73" t="s">
        <v>255</v>
      </c>
      <c r="BG30" s="74" t="s">
        <v>255</v>
      </c>
      <c r="BH30" s="11"/>
      <c r="BI30" s="11"/>
      <c r="BJ30" s="129"/>
      <c r="BK30" s="12" t="s">
        <v>23</v>
      </c>
      <c r="BL30" s="71">
        <v>35657</v>
      </c>
      <c r="BM30" s="71" t="s">
        <v>255</v>
      </c>
      <c r="BN30" s="71" t="s">
        <v>255</v>
      </c>
      <c r="BO30" s="72">
        <v>16263</v>
      </c>
      <c r="BP30" s="73">
        <v>19394</v>
      </c>
      <c r="BQ30" s="74" t="s">
        <v>255</v>
      </c>
      <c r="BR30" s="11"/>
      <c r="BS30" s="11"/>
    </row>
    <row xmlns:x14ac="http://schemas.microsoft.com/office/spreadsheetml/2009/9/ac" r="31" s="3" customFormat="true" ht="16.5" thickBot="true" x14ac:dyDescent="0.3">
      <c r="A31" s="387" t="str">
        <f ca="true">IF(ISBLANK('Data Summary'!A33),"",'Data Summary'!A33)</f>
        <v/>
      </c>
      <c r="B31" s="130"/>
      <c r="C31" s="75" t="s">
        <v>20</v>
      </c>
      <c r="D31" s="76">
        <f>H31</f>
        <v>219</v>
      </c>
      <c r="E31" s="76">
        <f>6+39+29+15</f>
        <v>89</v>
      </c>
      <c r="F31" s="76">
        <v>130</v>
      </c>
      <c r="G31" s="76"/>
      <c r="H31" s="76">
        <v>219</v>
      </c>
      <c r="I31" s="77"/>
      <c r="J31" s="11"/>
      <c r="K31" s="11"/>
      <c r="L31" s="130"/>
      <c r="M31" s="75" t="s">
        <v>20</v>
      </c>
      <c r="N31" s="76">
        <f>R31</f>
        <v>355</v>
      </c>
      <c r="O31" s="76">
        <v>114</v>
      </c>
      <c r="P31" s="76">
        <v>241</v>
      </c>
      <c r="Q31" s="76"/>
      <c r="R31" s="76">
        <v>355</v>
      </c>
      <c r="S31" s="77"/>
      <c r="T31" s="11"/>
      <c r="U31" s="11"/>
      <c r="V31" s="130"/>
      <c r="W31" s="75" t="s">
        <v>20</v>
      </c>
      <c r="X31" s="76"/>
      <c r="Y31" s="76"/>
      <c r="Z31" s="76"/>
      <c r="AA31" s="76"/>
      <c r="AB31" s="76"/>
      <c r="AC31" s="77"/>
      <c r="AD31" s="11"/>
      <c r="AE31" s="11"/>
      <c r="AF31" s="130"/>
      <c r="AG31" s="75" t="s">
        <v>20</v>
      </c>
      <c r="AH31" s="76">
        <v>237</v>
      </c>
      <c r="AI31" s="76">
        <v>74</v>
      </c>
      <c r="AJ31" s="76">
        <v>163</v>
      </c>
      <c r="AK31" s="76" t="s">
        <v>255</v>
      </c>
      <c r="AL31" s="76">
        <v>237</v>
      </c>
      <c r="AM31" s="77">
        <v>110</v>
      </c>
      <c r="AN31" s="11"/>
      <c r="AO31" s="11"/>
      <c r="AP31" s="130"/>
      <c r="AQ31" s="75" t="s">
        <v>20</v>
      </c>
      <c r="AR31" s="76">
        <v>19440</v>
      </c>
      <c r="AS31" s="76" t="s">
        <v>255</v>
      </c>
      <c r="AT31" s="76" t="s">
        <v>255</v>
      </c>
      <c r="AU31" s="76">
        <v>8291</v>
      </c>
      <c r="AV31" s="76">
        <v>11149</v>
      </c>
      <c r="AW31" s="77" t="s">
        <v>255</v>
      </c>
      <c r="AX31" s="11"/>
      <c r="AY31" s="11"/>
      <c r="AZ31" s="130"/>
      <c r="BA31" s="75" t="s">
        <v>20</v>
      </c>
      <c r="BB31" s="76">
        <v>52406</v>
      </c>
      <c r="BC31" s="76" t="s">
        <v>255</v>
      </c>
      <c r="BD31" s="76" t="s">
        <v>255</v>
      </c>
      <c r="BE31" s="76" t="s">
        <v>255</v>
      </c>
      <c r="BF31" s="76" t="s">
        <v>255</v>
      </c>
      <c r="BG31" s="77" t="s">
        <v>255</v>
      </c>
      <c r="BH31" s="11"/>
      <c r="BI31" s="11"/>
      <c r="BJ31" s="130"/>
      <c r="BK31" s="75" t="s">
        <v>20</v>
      </c>
      <c r="BL31" s="76">
        <v>19440</v>
      </c>
      <c r="BM31" s="76" t="s">
        <v>255</v>
      </c>
      <c r="BN31" s="76" t="s">
        <v>255</v>
      </c>
      <c r="BO31" s="76">
        <v>8291</v>
      </c>
      <c r="BP31" s="76">
        <v>11149</v>
      </c>
      <c r="BQ31" s="77" t="s">
        <v>255</v>
      </c>
      <c r="BR31" s="11"/>
      <c r="BS31" s="11"/>
      <c r="BT31" s="131"/>
      <c r="CD31" s="131"/>
      <c r="CN31" s="131"/>
      <c r="CX31" s="131"/>
      <c r="DH31" s="131"/>
      <c r="DR31" s="131"/>
      <c r="EB31" s="131"/>
      <c r="EL31" s="131"/>
      <c r="EV31" s="131"/>
      <c r="FF31" s="131"/>
      <c r="FP31" s="131"/>
      <c r="FZ31" s="131"/>
      <c r="GJ31" s="131"/>
      <c r="GT31" s="131"/>
      <c r="HD31" s="131"/>
      <c r="HN31" s="131"/>
      <c r="HX31" s="131"/>
    </row>
    <row xmlns:x14ac="http://schemas.microsoft.com/office/spreadsheetml/2009/9/ac" r="32" s="3" customFormat="true" x14ac:dyDescent="0.25">
      <c r="A32" s="387" t="str">
        <f ca="true">IF(ISBLANK('Data Summary'!A34),"",'Data Summary'!A34)</f>
        <v/>
      </c>
      <c r="B32" s="131"/>
      <c r="L32" s="131"/>
      <c r="V32" s="131"/>
      <c r="AF32" s="131"/>
      <c r="AP32" s="131"/>
      <c r="AZ32" s="131"/>
      <c r="BA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387" t="str">
        <f ca="true">IF(ISBLANK('Data Summary'!A35),"",'Data Summary'!A35)</f>
        <v/>
      </c>
      <c r="B33" s="131"/>
      <c r="L33" s="131"/>
      <c r="V33" s="131"/>
      <c r="AF33" s="131"/>
      <c r="AP33" s="131"/>
      <c r="AZ33" s="131"/>
      <c r="BA33" s="131"/>
      <c r="BJ33" s="131"/>
      <c r="BT33" s="131"/>
      <c r="CD33" s="131"/>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387" t="str">
        <f ca="true">IF(ISBLANK('Data Summary'!A36),"",'Data Summary'!A36)</f>
        <v/>
      </c>
      <c r="B34" s="131"/>
      <c r="L34" s="131"/>
      <c r="V34" s="131"/>
      <c r="AF34" s="131"/>
      <c r="AP34" s="131"/>
      <c r="AZ34" s="131"/>
      <c r="BA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87"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87"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87"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87"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87"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87"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87"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87"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87"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87"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87"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87"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87"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87"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87"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87"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87"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87"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87"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87"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87"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87"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87"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87"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87"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87"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87"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87"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87"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87"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87"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87"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87"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87"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87"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87"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87"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87"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87"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87"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87"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87"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87"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87"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87"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87"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87"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87"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87"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87"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87"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87"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87"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87"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87"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87"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87"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87"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87"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87"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87"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87"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87"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87"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87"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87"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87"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87"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87"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87"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87"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87"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87"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87"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87"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87"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87"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87"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87"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87"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87"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87"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87"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87"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87"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87"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87"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87"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87"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87"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87"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87"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87"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87"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87"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87"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87"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87"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87"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87"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87"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87"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87"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87"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87"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87"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87"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87"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87"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87"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87"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87"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87"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87"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87"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87"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87"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5"/>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5"/>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5"/>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5"/>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5"/>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5"/>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5"/>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5"/>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5"/>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5"/>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5"/>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5"/>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5"/>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5"/>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5"/>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5"/>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5"/>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5"/>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5"/>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5"/>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5"/>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5"/>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5"/>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5"/>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5"/>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5"/>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5"/>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5"/>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5"/>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5"/>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5"/>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5"/>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5"/>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5"/>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5"/>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5"/>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5"/>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5"/>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5"/>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5"/>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5"/>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5"/>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5"/>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5"/>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5"/>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5"/>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5"/>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5"/>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5"/>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5"/>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5"/>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5"/>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5"/>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5"/>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5"/>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5"/>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5"/>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5"/>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5"/>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5"/>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5"/>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5"/>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5"/>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5"/>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5"/>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5"/>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5"/>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5"/>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5"/>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5"/>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5"/>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5"/>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5"/>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5"/>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5"/>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5"/>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5"/>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5"/>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5"/>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5"/>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5"/>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5"/>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5"/>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5"/>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5"/>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5"/>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5"/>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5"/>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5"/>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5"/>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5"/>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5"/>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5"/>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5"/>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5"/>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5"/>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5"/>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5"/>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5"/>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5"/>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5"/>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5"/>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5"/>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5"/>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5"/>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5"/>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5"/>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5"/>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5"/>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5"/>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5"/>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5"/>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5"/>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5"/>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5"/>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5"/>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5"/>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5"/>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5"/>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5"/>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5"/>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5"/>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5"/>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5"/>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5"/>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5"/>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5"/>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5"/>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5"/>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5"/>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5"/>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5"/>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5"/>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5"/>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5"/>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5"/>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5"/>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5"/>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5"/>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5"/>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5"/>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5"/>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5"/>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5"/>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5"/>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5"/>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5"/>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5"/>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5"/>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5"/>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5"/>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5"/>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5"/>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5"/>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5"/>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5"/>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5"/>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5"/>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5"/>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5"/>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5"/>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5"/>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5"/>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5"/>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5"/>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5"/>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5"/>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5"/>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5"/>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5"/>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5"/>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5"/>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5"/>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5"/>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5"/>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5"/>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5"/>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5"/>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5"/>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5"/>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5"/>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5"/>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5"/>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5"/>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5"/>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5"/>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5"/>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5"/>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5"/>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5"/>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5"/>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5"/>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5"/>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5"/>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5"/>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5"/>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5"/>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5"/>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5"/>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5"/>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5"/>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5"/>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5"/>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5"/>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5"/>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5"/>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5"/>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5"/>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5"/>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5"/>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5"/>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5"/>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5"/>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5"/>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5"/>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5"/>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5"/>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5"/>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5"/>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5"/>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5"/>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5"/>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5"/>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5"/>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5"/>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5"/>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5"/>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5"/>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5"/>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5"/>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5"/>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5"/>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5"/>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5"/>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5"/>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5"/>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5"/>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5"/>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5"/>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5"/>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5"/>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5"/>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5"/>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5"/>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5"/>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5"/>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5"/>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5"/>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5"/>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5"/>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5"/>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5"/>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5"/>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5"/>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5"/>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5"/>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5"/>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5"/>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5"/>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5"/>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5"/>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5"/>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5"/>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5"/>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5"/>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5"/>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5"/>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5"/>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5"/>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5"/>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5"/>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5"/>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5"/>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5"/>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5"/>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5"/>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5"/>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5"/>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5"/>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5"/>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5"/>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5"/>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5"/>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5"/>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5"/>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5"/>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5"/>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5"/>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5"/>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5"/>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5"/>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5"/>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5"/>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5"/>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5"/>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5"/>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5"/>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5"/>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5"/>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5"/>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5"/>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5"/>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5"/>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5"/>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5"/>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5"/>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5"/>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5"/>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5"/>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5"/>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5"/>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5"/>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5"/>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5"/>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5"/>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5"/>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5"/>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5"/>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5"/>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5"/>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5"/>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5"/>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5"/>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5"/>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5"/>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5"/>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5"/>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5"/>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5"/>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5"/>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5"/>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5"/>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5"/>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5"/>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5"/>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5"/>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5"/>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5"/>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5"/>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5"/>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5"/>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5"/>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5"/>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5"/>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5"/>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5"/>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5"/>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5"/>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5"/>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5"/>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5"/>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5"/>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5"/>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5"/>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5"/>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5"/>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5"/>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5"/>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5"/>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5"/>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5"/>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5"/>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5"/>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5"/>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5"/>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5"/>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5"/>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5"/>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5"/>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5"/>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5"/>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5"/>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5"/>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5"/>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5"/>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5"/>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5"/>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5"/>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5"/>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5"/>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5"/>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5"/>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5"/>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5"/>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5"/>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5"/>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5"/>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5"/>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5"/>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5"/>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5"/>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5"/>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5"/>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5"/>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5"/>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5"/>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5"/>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5"/>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5"/>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5"/>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5"/>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5"/>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5"/>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5"/>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5"/>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5"/>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5"/>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5"/>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5"/>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5"/>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5"/>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5"/>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5"/>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5"/>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5"/>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5"/>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5"/>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5"/>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5"/>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5"/>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5"/>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5"/>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5"/>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5"/>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5"/>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5"/>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5"/>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5"/>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5"/>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5"/>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5"/>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5"/>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5"/>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5"/>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5"/>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5"/>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5"/>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5"/>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5"/>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5"/>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5"/>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5"/>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5"/>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5"/>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5"/>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5"/>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5"/>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5"/>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5"/>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5"/>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5"/>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5"/>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5"/>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5"/>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5"/>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5"/>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5"/>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5"/>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5"/>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5"/>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5"/>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5"/>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5"/>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5"/>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5"/>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5"/>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5"/>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5"/>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5"/>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5"/>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5"/>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85"/>
      <c r="B623" s="131"/>
      <c r="L623" s="131"/>
      <c r="V623" s="131"/>
      <c r="AF623" s="131"/>
      <c r="AP623" s="131"/>
      <c r="AZ623" s="131"/>
      <c r="BA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85"/>
      <c r="B624" s="131"/>
      <c r="L624" s="131"/>
      <c r="V624" s="131"/>
      <c r="AF624" s="131"/>
      <c r="AP624" s="131"/>
      <c r="AZ624" s="131"/>
      <c r="BA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85"/>
      <c r="B625" s="131"/>
      <c r="L625" s="131"/>
      <c r="V625" s="131"/>
      <c r="AF625" s="131"/>
      <c r="AP625" s="131"/>
      <c r="AZ625" s="131"/>
      <c r="BA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85"/>
      <c r="B626" s="131"/>
      <c r="L626" s="131"/>
      <c r="V626" s="131"/>
      <c r="AF626" s="131"/>
      <c r="AP626" s="131"/>
      <c r="AZ626" s="131"/>
      <c r="BA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85"/>
      <c r="B627" s="131"/>
      <c r="L627" s="131"/>
      <c r="V627" s="131"/>
      <c r="AF627" s="131"/>
      <c r="AP627" s="131"/>
      <c r="AZ627" s="131"/>
      <c r="BA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85"/>
      <c r="B628" s="131"/>
      <c r="L628" s="131"/>
      <c r="V628" s="131"/>
      <c r="AF628" s="131"/>
      <c r="AP628" s="131"/>
      <c r="AZ628" s="131"/>
      <c r="BA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85"/>
      <c r="B629" s="131"/>
      <c r="L629" s="131"/>
      <c r="V629" s="131"/>
      <c r="AF629" s="131"/>
      <c r="AP629" s="131"/>
      <c r="AZ629" s="131"/>
      <c r="BA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85"/>
      <c r="B630" s="131"/>
      <c r="L630" s="131"/>
      <c r="V630" s="131"/>
      <c r="AF630" s="131"/>
      <c r="AP630" s="131"/>
      <c r="AZ630" s="131"/>
      <c r="BA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85"/>
      <c r="B631" s="131"/>
      <c r="L631" s="131"/>
      <c r="V631" s="131"/>
      <c r="AF631" s="131"/>
      <c r="AP631" s="131"/>
      <c r="AZ631" s="131"/>
      <c r="BA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85"/>
      <c r="B632" s="131"/>
      <c r="L632" s="131"/>
      <c r="V632" s="131"/>
      <c r="AF632" s="131"/>
      <c r="AP632" s="131"/>
      <c r="AZ632" s="131"/>
      <c r="BA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85"/>
      <c r="B633" s="131"/>
      <c r="L633" s="131"/>
      <c r="V633" s="131"/>
      <c r="AF633" s="131"/>
      <c r="AP633" s="131"/>
      <c r="AZ633" s="131"/>
      <c r="BA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85"/>
      <c r="B634" s="131"/>
      <c r="L634" s="131"/>
      <c r="V634" s="131"/>
      <c r="AF634" s="131"/>
      <c r="AP634" s="131"/>
      <c r="AZ634" s="131"/>
      <c r="BA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85"/>
      <c r="B635" s="131"/>
      <c r="L635" s="131"/>
      <c r="V635" s="131"/>
      <c r="AF635" s="131"/>
      <c r="AP635" s="131"/>
      <c r="AZ635" s="131"/>
      <c r="BA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85"/>
      <c r="B636" s="131"/>
      <c r="L636" s="131"/>
      <c r="V636" s="131"/>
      <c r="AF636" s="131"/>
      <c r="AP636" s="131"/>
      <c r="AZ636" s="131"/>
      <c r="BA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85"/>
      <c r="B637" s="131"/>
      <c r="L637" s="131"/>
      <c r="V637" s="131"/>
      <c r="AF637" s="131"/>
      <c r="AP637" s="131"/>
      <c r="AZ637" s="131"/>
      <c r="BA637" s="131"/>
      <c r="BJ637" s="131"/>
      <c r="BT637" s="131"/>
      <c r="CD637" s="131"/>
      <c r="CN637" s="131"/>
      <c r="CX637" s="131"/>
      <c r="DH637" s="131"/>
      <c r="DR637" s="131"/>
      <c r="EB637" s="131"/>
      <c r="EL637" s="131"/>
      <c r="EV637" s="131"/>
      <c r="FF637" s="131"/>
      <c r="FP637" s="131"/>
      <c r="FZ637" s="131"/>
      <c r="GJ637" s="131"/>
      <c r="GT637" s="131"/>
      <c r="HD637" s="131"/>
      <c r="HN637" s="131"/>
      <c r="HX637" s="131"/>
    </row>
  </sheetData>
  <mergeCells count="8">
    <mergeCell ref="A2:A3"/>
    <mergeCell ref="AG26:AM26"/>
    <mergeCell ref="AQ26:AW26"/>
    <mergeCell ref="BK26:BQ26"/>
    <mergeCell ref="BA26:BG26"/>
    <mergeCell ref="C26:I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3" t="s">
        <v>22</v>
      </c>
      <c r="C1" s="412" t="s">
        <v>226</v>
      </c>
      <c r="D1" s="314" t="s">
        <v>159</v>
      </c>
      <c r="E1" s="314"/>
      <c r="F1" s="314"/>
      <c r="G1" s="314"/>
      <c r="H1" s="314"/>
      <c r="I1" s="332"/>
      <c r="J1" s="315"/>
      <c r="K1" s="315"/>
      <c r="L1" s="333" t="s">
        <v>22</v>
      </c>
      <c r="M1" s="412" t="s">
        <v>227</v>
      </c>
      <c r="N1" s="314" t="s">
        <v>159</v>
      </c>
      <c r="O1" s="314"/>
      <c r="P1" s="314"/>
      <c r="Q1" s="314"/>
      <c r="R1" s="314"/>
      <c r="S1" s="332"/>
      <c r="T1" s="315"/>
      <c r="U1" s="316"/>
      <c r="V1" s="333" t="s">
        <v>22</v>
      </c>
      <c r="W1" s="412" t="s">
        <v>228</v>
      </c>
      <c r="X1" s="314" t="s">
        <v>159</v>
      </c>
      <c r="Y1" s="314"/>
      <c r="Z1" s="314"/>
      <c r="AA1" s="314"/>
      <c r="AB1" s="314"/>
      <c r="AC1" s="332"/>
      <c r="AD1" s="315"/>
      <c r="AE1" s="316"/>
      <c r="AF1" s="333" t="s">
        <v>22</v>
      </c>
      <c r="AG1" s="412">
        <v>2019</v>
      </c>
      <c r="AH1" s="314" t="s">
        <v>159</v>
      </c>
      <c r="AI1" s="314"/>
      <c r="AJ1" s="314"/>
      <c r="AK1" s="314"/>
      <c r="AL1" s="314"/>
      <c r="AM1" s="332"/>
      <c r="AN1" s="315"/>
      <c r="AO1" s="316"/>
      <c r="AP1" s="333" t="s">
        <v>22</v>
      </c>
      <c r="AQ1" s="412">
        <v>2022</v>
      </c>
      <c r="AR1" s="314" t="s">
        <v>159</v>
      </c>
      <c r="AS1" s="314"/>
      <c r="AT1" s="314"/>
      <c r="AU1" s="314"/>
      <c r="AV1" s="314"/>
      <c r="AW1" s="332"/>
      <c r="AX1" s="315"/>
      <c r="AY1" s="316"/>
      <c r="AZ1" s="333" t="s">
        <v>22</v>
      </c>
      <c r="BA1" s="412">
        <v>2023</v>
      </c>
      <c r="BB1" s="314" t="s">
        <v>159</v>
      </c>
      <c r="BC1" s="314"/>
      <c r="BD1" s="314"/>
      <c r="BE1" s="314"/>
      <c r="BF1" s="314"/>
      <c r="BG1" s="332"/>
      <c r="BH1" s="315"/>
      <c r="BI1" s="316"/>
      <c r="BJ1" s="333" t="s">
        <v>22</v>
      </c>
      <c r="BK1" s="412">
        <v>2023</v>
      </c>
      <c r="BL1" s="314" t="s">
        <v>159</v>
      </c>
      <c r="BM1" s="314"/>
      <c r="BN1" s="314"/>
      <c r="BO1" s="314"/>
      <c r="BP1" s="314"/>
      <c r="BQ1" s="332"/>
      <c r="BR1" s="315"/>
      <c r="BS1" s="316"/>
    </row>
    <row xmlns:x14ac="http://schemas.microsoft.com/office/spreadsheetml/2009/9/ac" r="2" s="317" customFormat="true" ht="30" customHeight="true" x14ac:dyDescent="0.25">
      <c r="A2" s="573" t="s">
        <v>246</v>
      </c>
      <c r="B2" s="320" t="s">
        <v>223</v>
      </c>
      <c r="C2" s="264" t="s">
        <v>162</v>
      </c>
      <c r="D2" s="264" t="s">
        <v>160</v>
      </c>
      <c r="E2" s="321"/>
      <c r="F2" s="321"/>
      <c r="G2" s="321"/>
      <c r="H2" s="321"/>
      <c r="I2" s="322"/>
      <c r="J2" s="318" t="s">
        <v>229</v>
      </c>
      <c r="K2" s="318"/>
      <c r="L2" s="320" t="s">
        <v>224</v>
      </c>
      <c r="M2" s="264" t="s">
        <v>162</v>
      </c>
      <c r="N2" s="264" t="s">
        <v>161</v>
      </c>
      <c r="O2" s="321"/>
      <c r="P2" s="321"/>
      <c r="Q2" s="321"/>
      <c r="R2" s="321"/>
      <c r="S2" s="322"/>
      <c r="T2" s="318" t="s">
        <v>229</v>
      </c>
      <c r="U2" s="364"/>
      <c r="V2" s="320" t="s">
        <v>225</v>
      </c>
      <c r="W2" s="264" t="s">
        <v>189</v>
      </c>
      <c r="X2" s="264" t="s">
        <v>219</v>
      </c>
      <c r="Y2" s="321"/>
      <c r="Z2" s="321"/>
      <c r="AA2" s="321"/>
      <c r="AB2" s="321"/>
      <c r="AC2" s="322"/>
      <c r="AD2" s="318" t="s">
        <v>229</v>
      </c>
      <c r="AE2" s="319"/>
      <c r="AF2" s="320" t="s">
        <v>251</v>
      </c>
      <c r="AG2" s="264" t="s">
        <v>162</v>
      </c>
      <c r="AH2" s="264" t="s">
        <v>252</v>
      </c>
      <c r="AI2" s="321"/>
      <c r="AJ2" s="321"/>
      <c r="AK2" s="321"/>
      <c r="AL2" s="321"/>
      <c r="AM2" s="322"/>
      <c r="AN2" s="318" t="s">
        <v>229</v>
      </c>
      <c r="AO2" s="319"/>
      <c r="AP2" s="320" t="s">
        <v>266</v>
      </c>
      <c r="AQ2" s="264" t="s">
        <v>261</v>
      </c>
      <c r="AR2" s="264" t="s">
        <v>267</v>
      </c>
      <c r="AS2" s="321"/>
      <c r="AT2" s="321"/>
      <c r="AU2" s="321"/>
      <c r="AV2" s="321"/>
      <c r="AW2" s="322"/>
      <c r="AX2" s="318" t="s">
        <v>229</v>
      </c>
      <c r="AY2" s="319"/>
      <c r="AZ2" s="320" t="s">
        <v>264</v>
      </c>
      <c r="BA2" s="264" t="s">
        <v>261</v>
      </c>
      <c r="BB2" s="264" t="s">
        <v>262</v>
      </c>
      <c r="BC2" s="321"/>
      <c r="BD2" s="321"/>
      <c r="BE2" s="321"/>
      <c r="BF2" s="321"/>
      <c r="BG2" s="322"/>
      <c r="BH2" s="318" t="s">
        <v>229</v>
      </c>
      <c r="BI2" s="319"/>
      <c r="BJ2" s="320" t="s">
        <v>260</v>
      </c>
      <c r="BK2" s="264" t="s">
        <v>261</v>
      </c>
      <c r="BL2" s="264" t="s">
        <v>267</v>
      </c>
      <c r="BM2" s="321"/>
      <c r="BN2" s="321"/>
      <c r="BO2" s="321"/>
      <c r="BP2" s="321"/>
      <c r="BQ2" s="322"/>
      <c r="BR2" s="318" t="s">
        <v>229</v>
      </c>
      <c r="BS2" s="319"/>
    </row>
    <row xmlns:x14ac="http://schemas.microsoft.com/office/spreadsheetml/2009/9/ac" r="3" s="257" customFormat="true" ht="18" customHeight="true" x14ac:dyDescent="0.25">
      <c r="A3" s="573"/>
      <c r="B3" s="363" t="s">
        <v>179</v>
      </c>
      <c r="C3" s="266" t="s">
        <v>56</v>
      </c>
      <c r="D3" s="267" t="s">
        <v>7</v>
      </c>
      <c r="E3" s="268" t="s">
        <v>1</v>
      </c>
      <c r="F3" s="268" t="s">
        <v>2</v>
      </c>
      <c r="G3" s="268" t="s">
        <v>16</v>
      </c>
      <c r="H3" s="268" t="s">
        <v>17</v>
      </c>
      <c r="I3" s="269" t="s">
        <v>18</v>
      </c>
      <c r="J3" s="255"/>
      <c r="K3" s="255"/>
      <c r="L3" s="363" t="s">
        <v>179</v>
      </c>
      <c r="M3" s="266" t="s">
        <v>56</v>
      </c>
      <c r="N3" s="267" t="s">
        <v>7</v>
      </c>
      <c r="O3" s="268" t="s">
        <v>1</v>
      </c>
      <c r="P3" s="268" t="s">
        <v>2</v>
      </c>
      <c r="Q3" s="268" t="s">
        <v>16</v>
      </c>
      <c r="R3" s="268" t="s">
        <v>17</v>
      </c>
      <c r="S3" s="269" t="s">
        <v>18</v>
      </c>
      <c r="T3" s="255"/>
      <c r="U3" s="270"/>
      <c r="V3" s="363" t="s">
        <v>179</v>
      </c>
      <c r="W3" s="266" t="s">
        <v>56</v>
      </c>
      <c r="X3" s="267" t="s">
        <v>7</v>
      </c>
      <c r="Y3" s="268" t="s">
        <v>1</v>
      </c>
      <c r="Z3" s="268" t="s">
        <v>2</v>
      </c>
      <c r="AA3" s="268" t="s">
        <v>16</v>
      </c>
      <c r="AB3" s="268" t="s">
        <v>17</v>
      </c>
      <c r="AC3" s="269" t="s">
        <v>18</v>
      </c>
      <c r="AD3" s="255"/>
      <c r="AE3" s="270"/>
      <c r="AF3" s="363" t="s">
        <v>179</v>
      </c>
      <c r="AG3" s="266" t="s">
        <v>56</v>
      </c>
      <c r="AH3" s="267" t="s">
        <v>7</v>
      </c>
      <c r="AI3" s="268" t="s">
        <v>1</v>
      </c>
      <c r="AJ3" s="268" t="s">
        <v>2</v>
      </c>
      <c r="AK3" s="268" t="s">
        <v>16</v>
      </c>
      <c r="AL3" s="268" t="s">
        <v>17</v>
      </c>
      <c r="AM3" s="269" t="s">
        <v>18</v>
      </c>
      <c r="AN3" s="255"/>
      <c r="AO3" s="270"/>
      <c r="AP3" s="363" t="s">
        <v>179</v>
      </c>
      <c r="AQ3" s="266" t="s">
        <v>56</v>
      </c>
      <c r="AR3" s="267" t="s">
        <v>7</v>
      </c>
      <c r="AS3" s="268" t="s">
        <v>1</v>
      </c>
      <c r="AT3" s="268" t="s">
        <v>2</v>
      </c>
      <c r="AU3" s="268" t="s">
        <v>16</v>
      </c>
      <c r="AV3" s="268" t="s">
        <v>17</v>
      </c>
      <c r="AW3" s="269" t="s">
        <v>18</v>
      </c>
      <c r="AX3" s="255"/>
      <c r="AY3" s="270"/>
      <c r="AZ3" s="363" t="s">
        <v>179</v>
      </c>
      <c r="BA3" s="266" t="s">
        <v>56</v>
      </c>
      <c r="BB3" s="267" t="s">
        <v>7</v>
      </c>
      <c r="BC3" s="268" t="s">
        <v>1</v>
      </c>
      <c r="BD3" s="268" t="s">
        <v>2</v>
      </c>
      <c r="BE3" s="268" t="s">
        <v>16</v>
      </c>
      <c r="BF3" s="268" t="s">
        <v>17</v>
      </c>
      <c r="BG3" s="269" t="s">
        <v>18</v>
      </c>
      <c r="BH3" s="255"/>
      <c r="BI3" s="270"/>
      <c r="BJ3" s="363" t="s">
        <v>179</v>
      </c>
      <c r="BK3" s="266" t="s">
        <v>56</v>
      </c>
      <c r="BL3" s="267" t="s">
        <v>7</v>
      </c>
      <c r="BM3" s="268" t="s">
        <v>1</v>
      </c>
      <c r="BN3" s="268" t="s">
        <v>2</v>
      </c>
      <c r="BO3" s="268" t="s">
        <v>16</v>
      </c>
      <c r="BP3" s="268" t="s">
        <v>17</v>
      </c>
      <c r="BQ3" s="269" t="s">
        <v>18</v>
      </c>
      <c r="BR3" s="255"/>
      <c r="BS3" s="270"/>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88" t="str">
        <f>IF(ISBLANK('Data Summary'!A6),"",'Data Summary'!A6)</f>
        <v>GTM_2006_LLECE</v>
      </c>
      <c r="B4" s="124"/>
      <c r="C4" s="15" t="s">
        <v>3</v>
      </c>
      <c r="D4" s="9" t="str">
        <f t="shared" ref="D4:I4" si="0">IF(COUNTA(D14)=0,"",D14)</f>
        <v/>
      </c>
      <c r="E4" s="9" t="str">
        <f t="shared" si="0"/>
        <v/>
      </c>
      <c r="F4" s="9" t="str">
        <f t="shared" si="0"/>
        <v/>
      </c>
      <c r="G4" s="9" t="str">
        <f t="shared" si="0"/>
        <v/>
      </c>
      <c r="H4" s="9" t="str">
        <f t="shared" si="0"/>
        <v/>
      </c>
      <c r="I4" s="29" t="str">
        <f t="shared" si="0"/>
        <v/>
      </c>
      <c r="J4" s="24"/>
      <c r="K4" s="24"/>
      <c r="L4" s="124"/>
      <c r="M4" s="15" t="s">
        <v>3</v>
      </c>
      <c r="N4" s="9" t="str">
        <f t="shared" ref="N4:S4" si="1">IF(COUNTA(N14)=0,"",N14)</f>
        <v/>
      </c>
      <c r="O4" s="9" t="str">
        <f t="shared" si="1"/>
        <v/>
      </c>
      <c r="P4" s="9" t="str">
        <f t="shared" si="1"/>
        <v/>
      </c>
      <c r="Q4" s="9" t="str">
        <f t="shared" si="1"/>
        <v/>
      </c>
      <c r="R4" s="9" t="str">
        <f t="shared" si="1"/>
        <v/>
      </c>
      <c r="S4" s="29" t="str">
        <f t="shared" si="1"/>
        <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4"/>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4"/>
      <c r="BK4" s="15" t="s">
        <v>3</v>
      </c>
      <c r="BL4" s="9" t="str">
        <f t="shared" ref="BL4:BQ4" si="6">IF(COUNTA(BL14)=0,"",BL14)</f>
        <v/>
      </c>
      <c r="BM4" s="9" t="str">
        <f t="shared" si="6"/>
        <v/>
      </c>
      <c r="BN4" s="9" t="str">
        <f t="shared" si="6"/>
        <v/>
      </c>
      <c r="BO4" s="9" t="str">
        <f t="shared" si="6"/>
        <v/>
      </c>
      <c r="BP4" s="9" t="str">
        <f t="shared" si="6"/>
        <v/>
      </c>
      <c r="BQ4" s="29" t="str">
        <f t="shared" si="6"/>
        <v/>
      </c>
      <c r="BR4" s="24"/>
      <c r="BS4" s="17"/>
      <c r="BT4" s="133"/>
      <c r="CD4" s="133"/>
      <c r="CN4" s="133"/>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88" t="str">
        <f ca="true">IF(ISBLANK('Data Summary'!A7),"",'Data Summary'!A7)</f>
        <v>GTM_2013_LLECE</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33"/>
      <c r="CD5" s="133"/>
      <c r="CN5" s="133"/>
      <c r="CX5" s="133"/>
      <c r="DH5" s="133"/>
      <c r="DR5" s="133"/>
      <c r="EB5" s="133"/>
      <c r="EL5" s="133"/>
      <c r="EV5" s="133"/>
      <c r="FF5" s="133"/>
      <c r="FP5" s="133"/>
      <c r="FZ5" s="133"/>
      <c r="GJ5" s="133"/>
      <c r="GT5" s="133"/>
      <c r="HD5" s="133"/>
      <c r="HN5" s="133"/>
      <c r="HX5" s="133"/>
    </row>
    <row xmlns:x14ac="http://schemas.microsoft.com/office/spreadsheetml/2009/9/ac" r="6" s="4" customFormat="true" x14ac:dyDescent="0.25">
      <c r="A6" s="388" t="str">
        <f ca="true">IF(ISBLANK('Data Summary'!A8),"",'Data Summary'!A8)</f>
        <v>GTM_2016_UIS</v>
      </c>
      <c r="B6" s="124"/>
      <c r="C6" s="15" t="s">
        <v>19</v>
      </c>
      <c r="D6" s="9">
        <f>IF(COUNTA(D15:D26)=0,"",SUMPRODUCT(D15:D26,C15:C26))</f>
        <v>53.669724770642205</v>
      </c>
      <c r="E6" s="9">
        <f>IF(COUNTA(E15:E26)=0,"",SUMPRODUCT(E15:E26,C15:C26))</f>
        <v>96.65</v>
      </c>
      <c r="F6" s="9">
        <f>IF(COUNTA(F15:F26)=0,"",SUMPRODUCT(F15:F26,C15:C26))</f>
        <v>26.4</v>
      </c>
      <c r="G6" s="9" t="str">
        <f>IF(COUNTA(G15:G26)=0,"",SUMPRODUCT(G15:G26,C15:C26))</f>
        <v/>
      </c>
      <c r="H6" s="9">
        <f>IF(COUNTA(H15:H26)=0,"",SUMPRODUCT(H15:H26,C15:C26))</f>
        <v>53.669724770642205</v>
      </c>
      <c r="I6" s="29" t="str">
        <f>IF(COUNTA(I15:I26)=0,"",SUMPRODUCT(I15:I26,C15:C26))</f>
        <v/>
      </c>
      <c r="J6" s="24"/>
      <c r="K6" s="24"/>
      <c r="L6" s="124"/>
      <c r="M6" s="15" t="s">
        <v>19</v>
      </c>
      <c r="N6" s="9">
        <f>IF(COUNTA(N15:N26)=0,"",SUMPRODUCT(N15:N26,M15:M26))</f>
        <v>69.295774647887328</v>
      </c>
      <c r="O6" s="9">
        <f>IF(COUNTA(O15:O26)=0,"",SUMPRODUCT(O15:O26,M15:M26))</f>
        <v>98.245614035087726</v>
      </c>
      <c r="P6" s="9">
        <f>IF(COUNTA(P15:P26)=0,"",SUMPRODUCT(P15:P26,M15:M26))</f>
        <v>56.431535269709542</v>
      </c>
      <c r="Q6" s="9" t="str">
        <f>IF(COUNTA(Q15:Q26)=0,"",SUMPRODUCT(Q15:Q26,M15:M26))</f>
        <v/>
      </c>
      <c r="R6" s="9">
        <f>IF(COUNTA(R15:R26)=0,"",SUMPRODUCT(R15:R26,M15:M26))</f>
        <v>69.295774647887328</v>
      </c>
      <c r="S6" s="29" t="str">
        <f>IF(COUNTA(S15:S26)=0,"",SUMPRODUCT(S15:S26,M15:M26))</f>
        <v/>
      </c>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f>IF(COUNTA(AH15:AH26)=0,"",SUMPRODUCT(AH15:AH26,AG15:AG26))</f>
        <v>60.944206008583691</v>
      </c>
      <c r="AI6" s="9">
        <f>IF(COUNTA(AI15:AI26)=0,"",SUMPRODUCT(AI15:AI26,AG15:AG26))</f>
        <v>96.621621621621614</v>
      </c>
      <c r="AJ6" s="9">
        <f>IF(COUNTA(AJ15:AJ26)=0,"",SUMPRODUCT(AJ15:AJ26,AG15:AG26))</f>
        <v>45.911949685534594</v>
      </c>
      <c r="AK6" s="9" t="str">
        <f>IF(COUNTA(AK15:AK26)=0,"",SUMPRODUCT(AK15:AK26,AG15:AG26))</f>
        <v/>
      </c>
      <c r="AL6" s="9">
        <f>IF(COUNTA(AL15:AL26)=0,"",SUMPRODUCT(AL15:AL26,AG15:AG26))</f>
        <v>60.944206008583691</v>
      </c>
      <c r="AM6" s="29">
        <f>IF(COUNTA(AM15:AM26)=0,"",SUMPRODUCT(AM15:AM26,AG15:AG26))</f>
        <v>69.090909090909093</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15" t="s">
        <v>19</v>
      </c>
      <c r="BB6" s="9">
        <f>IF(COUNTA(BB15:BB26)=0,"",SUMPRODUCT(BB15:BB26,BA15:BA26))</f>
        <v>55.339083311071249</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f>IF(COUNTA(BL15:BL26)=0,"",SUMPRODUCT(BL15:BL26,BK15:BK26))</f>
        <v>24.058641975308642</v>
      </c>
      <c r="BM6" s="9" t="str">
        <f>IF(COUNTA(BM15:BM26)=0,"",SUMPRODUCT(BM15:BM26,BK15:BK26))</f>
        <v/>
      </c>
      <c r="BN6" s="9" t="str">
        <f>IF(COUNTA(BN15:BN26)=0,"",SUMPRODUCT(BN15:BN26,BK15:BK26))</f>
        <v/>
      </c>
      <c r="BO6" s="9">
        <f>IF(COUNTA(BO15:BO26)=0,"",SUMPRODUCT(BO15:BO26,BK15:BK26))</f>
        <v>26.655409480159207</v>
      </c>
      <c r="BP6" s="9">
        <f>IF(COUNTA(BP15:BP26)=0,"",SUMPRODUCT(BP15:BP26,BK15:BK26))</f>
        <v>22.127545071306844</v>
      </c>
      <c r="BQ6" s="29" t="str">
        <f>IF(COUNTA(BQ15:BQ26)=0,"",SUMPRODUCT(BQ15:BQ26,BK15:BK26))</f>
        <v/>
      </c>
      <c r="BR6" s="24"/>
      <c r="BS6" s="17"/>
      <c r="BT6" s="133"/>
      <c r="CD6" s="133"/>
      <c r="CN6" s="133"/>
      <c r="CX6" s="133"/>
      <c r="DH6" s="133"/>
      <c r="DR6" s="133"/>
      <c r="EB6" s="133"/>
      <c r="EL6" s="133"/>
      <c r="EV6" s="133"/>
      <c r="FF6" s="133"/>
      <c r="FP6" s="133"/>
      <c r="FZ6" s="133"/>
      <c r="GJ6" s="133"/>
      <c r="GT6" s="133"/>
      <c r="HD6" s="133"/>
      <c r="HN6" s="133"/>
      <c r="HX6" s="133"/>
    </row>
    <row xmlns:x14ac="http://schemas.microsoft.com/office/spreadsheetml/2009/9/ac" r="7" s="4" customFormat="true" x14ac:dyDescent="0.25">
      <c r="A7" s="388" t="str">
        <f ca="true">IF(ISBLANK('Data Summary'!A9),"",'Data Summary'!A9)</f>
        <v>GTM_2019_LLECE</v>
      </c>
      <c r="B7" s="124"/>
      <c r="C7" s="46" t="s">
        <v>53</v>
      </c>
      <c r="D7" s="45"/>
      <c r="E7" s="19"/>
      <c r="F7" s="19"/>
      <c r="G7" s="19"/>
      <c r="H7" s="19"/>
      <c r="I7" s="78"/>
      <c r="J7" s="24"/>
      <c r="K7" s="24"/>
      <c r="L7" s="137"/>
      <c r="M7" s="46" t="s">
        <v>53</v>
      </c>
      <c r="N7" s="19"/>
      <c r="O7" s="19"/>
      <c r="P7" s="19"/>
      <c r="Q7" s="19"/>
      <c r="R7" s="19"/>
      <c r="S7" s="78"/>
      <c r="T7" s="24"/>
      <c r="U7" s="17"/>
      <c r="V7" s="137"/>
      <c r="W7" s="46" t="s">
        <v>53</v>
      </c>
      <c r="X7" s="19"/>
      <c r="Y7" s="19"/>
      <c r="Z7" s="19"/>
      <c r="AA7" s="19"/>
      <c r="AB7" s="19"/>
      <c r="AC7" s="78"/>
      <c r="AD7" s="24"/>
      <c r="AE7" s="17"/>
      <c r="AF7" s="137"/>
      <c r="AG7" s="46" t="s">
        <v>53</v>
      </c>
      <c r="AH7" s="19"/>
      <c r="AI7" s="19"/>
      <c r="AJ7" s="19"/>
      <c r="AK7" s="19"/>
      <c r="AL7" s="19"/>
      <c r="AM7" s="78"/>
      <c r="AN7" s="24"/>
      <c r="AO7" s="17"/>
      <c r="AP7" s="137"/>
      <c r="AQ7" s="46" t="s">
        <v>53</v>
      </c>
      <c r="AR7" s="19"/>
      <c r="AS7" s="19"/>
      <c r="AT7" s="19"/>
      <c r="AU7" s="19"/>
      <c r="AV7" s="19"/>
      <c r="AW7" s="78"/>
      <c r="AX7" s="24"/>
      <c r="AY7" s="17"/>
      <c r="AZ7" s="137"/>
      <c r="BA7" s="46" t="s">
        <v>53</v>
      </c>
      <c r="BB7" s="19"/>
      <c r="BC7" s="19"/>
      <c r="BD7" s="19"/>
      <c r="BE7" s="19"/>
      <c r="BF7" s="19"/>
      <c r="BG7" s="78"/>
      <c r="BH7" s="24"/>
      <c r="BI7" s="17"/>
      <c r="BJ7" s="137"/>
      <c r="BK7" s="46" t="s">
        <v>53</v>
      </c>
      <c r="BL7" s="19"/>
      <c r="BM7" s="19"/>
      <c r="BN7" s="19"/>
      <c r="BO7" s="19"/>
      <c r="BP7" s="19"/>
      <c r="BQ7" s="78"/>
      <c r="BR7" s="24"/>
      <c r="BS7" s="17"/>
      <c r="BT7" s="133"/>
      <c r="CD7" s="133"/>
      <c r="CN7" s="133"/>
      <c r="CX7" s="133"/>
      <c r="DH7" s="133"/>
      <c r="DR7" s="133"/>
      <c r="EB7" s="133"/>
      <c r="EL7" s="133"/>
      <c r="EV7" s="133"/>
      <c r="FF7" s="133"/>
      <c r="FP7" s="133"/>
      <c r="FZ7" s="133"/>
      <c r="GJ7" s="133"/>
      <c r="GT7" s="133"/>
      <c r="HD7" s="133"/>
      <c r="HN7" s="133"/>
      <c r="HX7" s="133"/>
    </row>
    <row xmlns:x14ac="http://schemas.microsoft.com/office/spreadsheetml/2009/9/ac" r="8" s="4" customFormat="true" x14ac:dyDescent="0.25">
      <c r="A8" s="388" t="str">
        <f ca="true">IF(ISBLANK('Data Summary'!A10),"",'Data Summary'!A10)</f>
        <v>GTM_2022_EMIS</v>
      </c>
      <c r="B8" s="124"/>
      <c r="C8" s="46" t="s">
        <v>58</v>
      </c>
      <c r="D8" s="45"/>
      <c r="E8" s="19"/>
      <c r="F8" s="19"/>
      <c r="G8" s="19"/>
      <c r="H8" s="19"/>
      <c r="I8" s="78"/>
      <c r="J8" s="24"/>
      <c r="K8" s="24"/>
      <c r="L8" s="124"/>
      <c r="M8" s="46" t="s">
        <v>58</v>
      </c>
      <c r="N8" s="19"/>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c r="AQ8" s="46" t="s">
        <v>58</v>
      </c>
      <c r="AR8" s="19"/>
      <c r="AS8" s="19"/>
      <c r="AT8" s="19"/>
      <c r="AU8" s="19"/>
      <c r="AV8" s="19"/>
      <c r="AW8" s="78"/>
      <c r="AX8" s="24"/>
      <c r="AY8" s="17"/>
      <c r="AZ8" s="124"/>
      <c r="BA8" s="46" t="s">
        <v>58</v>
      </c>
      <c r="BB8" s="19"/>
      <c r="BC8" s="19"/>
      <c r="BD8" s="19"/>
      <c r="BE8" s="19"/>
      <c r="BF8" s="19"/>
      <c r="BG8" s="78"/>
      <c r="BH8" s="24"/>
      <c r="BI8" s="17"/>
      <c r="BJ8" s="124" t="s">
        <v>275</v>
      </c>
      <c r="BK8" s="46" t="s">
        <v>58</v>
      </c>
      <c r="BL8" s="19">
        <v>54.661842471472298</v>
      </c>
      <c r="BM8" s="19"/>
      <c r="BN8" s="19"/>
      <c r="BO8" s="19">
        <v>34.990791896869247</v>
      </c>
      <c r="BP8" s="19">
        <v>63.183087355404865</v>
      </c>
      <c r="BQ8" s="78"/>
      <c r="BR8" s="24"/>
      <c r="BS8" s="17"/>
      <c r="BT8" s="133"/>
      <c r="CD8" s="133"/>
      <c r="CN8" s="133"/>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88" t="str">
        <f ca="true">IF(ISBLANK('Data Summary'!A11),"",'Data Summary'!A11)</f>
        <v>GTM_2023_OJO</v>
      </c>
      <c r="B9" s="124"/>
      <c r="C9" s="46" t="s">
        <v>109</v>
      </c>
      <c r="D9" s="19"/>
      <c r="E9" s="19"/>
      <c r="F9" s="19"/>
      <c r="G9" s="19"/>
      <c r="H9" s="19"/>
      <c r="I9" s="78"/>
      <c r="J9" s="24"/>
      <c r="K9" s="24"/>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46" t="s">
        <v>109</v>
      </c>
      <c r="BB9" s="19"/>
      <c r="BC9" s="19"/>
      <c r="BD9" s="19"/>
      <c r="BE9" s="19"/>
      <c r="BF9" s="19"/>
      <c r="BG9" s="78"/>
      <c r="BH9" s="24"/>
      <c r="BI9" s="17"/>
      <c r="BJ9" s="124"/>
      <c r="BK9" s="46" t="s">
        <v>109</v>
      </c>
      <c r="BL9" s="19"/>
      <c r="BM9" s="19"/>
      <c r="BN9" s="19"/>
      <c r="BO9" s="19"/>
      <c r="BP9" s="19"/>
      <c r="BQ9" s="78"/>
      <c r="BR9" s="24"/>
      <c r="BS9" s="17"/>
      <c r="BT9" s="133"/>
      <c r="CD9" s="133"/>
      <c r="CN9" s="133"/>
      <c r="CX9" s="133"/>
      <c r="DH9" s="133"/>
      <c r="DR9" s="133"/>
      <c r="EB9" s="133"/>
      <c r="EL9" s="133"/>
      <c r="EV9" s="133"/>
      <c r="FF9" s="133"/>
      <c r="FP9" s="133"/>
      <c r="FZ9" s="133"/>
      <c r="GJ9" s="133"/>
      <c r="GT9" s="133"/>
      <c r="HD9" s="133"/>
      <c r="HN9" s="133"/>
      <c r="HX9" s="133"/>
    </row>
    <row xmlns:x14ac="http://schemas.microsoft.com/office/spreadsheetml/2009/9/ac" r="10" s="4" customFormat="true" x14ac:dyDescent="0.25">
      <c r="A10" s="388" t="str">
        <f ca="true">IF(ISBLANK('Data Summary'!A12),"",'Data Summary'!A12)</f>
        <v>GTM_2023_EMIS</v>
      </c>
      <c r="B10" s="124"/>
      <c r="C10" s="65" t="s">
        <v>21</v>
      </c>
      <c r="D10" s="79"/>
      <c r="E10" s="19"/>
      <c r="F10" s="19"/>
      <c r="G10" s="19"/>
      <c r="H10" s="7"/>
      <c r="I10" s="26"/>
      <c r="J10" s="24"/>
      <c r="K10" s="24"/>
      <c r="L10" s="124" t="s">
        <v>168</v>
      </c>
      <c r="M10" s="65" t="s">
        <v>21</v>
      </c>
      <c r="N10" s="79">
        <f>R10</f>
        <v>76.20396600566572</v>
      </c>
      <c r="O10" s="19">
        <f>100/114*100</f>
        <v>87.719298245614027</v>
      </c>
      <c r="P10" s="19">
        <f>169/239*100</f>
        <v>70.711297071129707</v>
      </c>
      <c r="Q10" s="19"/>
      <c r="R10" s="19">
        <f>269/353*100</f>
        <v>76.20396600566572</v>
      </c>
      <c r="S10" s="78"/>
      <c r="T10" s="24"/>
      <c r="U10" s="17"/>
      <c r="V10" s="124"/>
      <c r="W10" s="65" t="s">
        <v>21</v>
      </c>
      <c r="X10" s="79"/>
      <c r="Y10" s="19"/>
      <c r="Z10" s="19"/>
      <c r="AA10" s="19"/>
      <c r="AB10" s="19"/>
      <c r="AC10" s="78"/>
      <c r="AD10" s="24"/>
      <c r="AE10" s="17"/>
      <c r="AF10" s="124" t="s">
        <v>168</v>
      </c>
      <c r="AG10" s="65" t="s">
        <v>21</v>
      </c>
      <c r="AH10" s="79">
        <v>72.727272727272734</v>
      </c>
      <c r="AI10" s="19">
        <v>87.671232876712324</v>
      </c>
      <c r="AJ10" s="19">
        <v>65.822784810126578</v>
      </c>
      <c r="AK10" s="19"/>
      <c r="AL10" s="19">
        <v>72.727272727272734</v>
      </c>
      <c r="AM10" s="78">
        <v>78.899082568807344</v>
      </c>
      <c r="AN10" s="24"/>
      <c r="AO10" s="17"/>
      <c r="AP10" s="124"/>
      <c r="AQ10" s="65" t="s">
        <v>21</v>
      </c>
      <c r="AR10" s="79"/>
      <c r="AS10" s="19"/>
      <c r="AT10" s="19"/>
      <c r="AU10" s="19"/>
      <c r="AV10" s="19"/>
      <c r="AW10" s="78"/>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33"/>
      <c r="CD10" s="133"/>
      <c r="CN10" s="133"/>
      <c r="CX10" s="133"/>
      <c r="DH10" s="133"/>
      <c r="DR10" s="133"/>
      <c r="EB10" s="133"/>
      <c r="EL10" s="133"/>
      <c r="EV10" s="133"/>
      <c r="FF10" s="133"/>
      <c r="FP10" s="133"/>
      <c r="FZ10" s="133"/>
      <c r="GJ10" s="133"/>
      <c r="GT10" s="133"/>
      <c r="HD10" s="133"/>
      <c r="HN10" s="133"/>
      <c r="HX10" s="133"/>
    </row>
    <row xmlns:x14ac="http://schemas.microsoft.com/office/spreadsheetml/2009/9/ac" r="11" s="4" customFormat="true" x14ac:dyDescent="0.25">
      <c r="A11" s="389" t="str">
        <f ca="true">IF(ISBLANK('Data Summary'!A13),"",'Data Summary'!A13)</f>
        <v/>
      </c>
      <c r="B11" s="124"/>
      <c r="C11" s="65" t="s">
        <v>29</v>
      </c>
      <c r="D11" s="19"/>
      <c r="E11" s="7"/>
      <c r="F11" s="7"/>
      <c r="G11" s="7"/>
      <c r="H11" s="7"/>
      <c r="I11" s="26"/>
      <c r="J11" s="24"/>
      <c r="K11" s="24"/>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33"/>
      <c r="CD11" s="133"/>
      <c r="CN11" s="133"/>
      <c r="CX11" s="133"/>
      <c r="DH11" s="133"/>
      <c r="DR11" s="133"/>
      <c r="EB11" s="133"/>
      <c r="EL11" s="133"/>
      <c r="EV11" s="133"/>
      <c r="FF11" s="133"/>
      <c r="FP11" s="133"/>
      <c r="FZ11" s="133"/>
      <c r="GJ11" s="133"/>
      <c r="GT11" s="133"/>
      <c r="HD11" s="133"/>
      <c r="HN11" s="133"/>
      <c r="HX11" s="133"/>
    </row>
    <row xmlns:x14ac="http://schemas.microsoft.com/office/spreadsheetml/2009/9/ac" r="12" s="1" customFormat="true" ht="15.75" customHeight="true" x14ac:dyDescent="0.2">
      <c r="A12" s="389" t="str">
        <f ca="true">IF(ISBLANK('Data Summary'!A14),"",'Data Summary'!A14)</f>
        <v/>
      </c>
      <c r="B12" s="124"/>
      <c r="C12" s="65" t="s">
        <v>181</v>
      </c>
      <c r="D12" s="19"/>
      <c r="E12" s="19"/>
      <c r="F12" s="19"/>
      <c r="G12" s="19"/>
      <c r="H12" s="19"/>
      <c r="I12" s="78"/>
      <c r="J12" s="24"/>
      <c r="K12" s="24"/>
      <c r="L12" s="124" t="s">
        <v>169</v>
      </c>
      <c r="M12" s="65" t="s">
        <v>181</v>
      </c>
      <c r="N12" s="79">
        <f>R12</f>
        <v>76.20396600566572</v>
      </c>
      <c r="O12" s="19">
        <f>100/114*100</f>
        <v>87.719298245614027</v>
      </c>
      <c r="P12" s="19">
        <f>169/239*100</f>
        <v>70.711297071129707</v>
      </c>
      <c r="Q12" s="19"/>
      <c r="R12" s="19">
        <f>269/353*100</f>
        <v>76.20396600566572</v>
      </c>
      <c r="S12" s="78"/>
      <c r="T12" s="24"/>
      <c r="U12" s="17"/>
      <c r="V12" s="124" t="s">
        <v>222</v>
      </c>
      <c r="W12" s="65" t="s">
        <v>181</v>
      </c>
      <c r="X12" s="79">
        <f>AB12</f>
        <v>76.203969999999998</v>
      </c>
      <c r="Y12" s="19"/>
      <c r="Z12" s="19"/>
      <c r="AA12" s="19"/>
      <c r="AB12" s="19">
        <v>76.203969999999998</v>
      </c>
      <c r="AC12" s="78"/>
      <c r="AD12" s="24"/>
      <c r="AE12" s="17"/>
      <c r="AF12" s="124" t="s">
        <v>169</v>
      </c>
      <c r="AG12" s="65" t="s">
        <v>181</v>
      </c>
      <c r="AH12" s="79">
        <v>72.727272727272734</v>
      </c>
      <c r="AI12" s="19">
        <v>87.671232876712324</v>
      </c>
      <c r="AJ12" s="19">
        <v>65.822784810126578</v>
      </c>
      <c r="AK12" s="19"/>
      <c r="AL12" s="19">
        <v>72.727272727272734</v>
      </c>
      <c r="AM12" s="78">
        <v>78.899082568807344</v>
      </c>
      <c r="AN12" s="24"/>
      <c r="AO12" s="17"/>
      <c r="AP12" s="124"/>
      <c r="AQ12" s="65" t="s">
        <v>181</v>
      </c>
      <c r="AR12" s="79"/>
      <c r="AS12" s="19"/>
      <c r="AT12" s="19"/>
      <c r="AU12" s="19"/>
      <c r="AV12" s="19"/>
      <c r="AW12" s="78"/>
      <c r="AX12" s="24"/>
      <c r="AY12" s="17"/>
      <c r="AZ12" s="124"/>
      <c r="BA12" s="65" t="s">
        <v>181</v>
      </c>
      <c r="BB12" s="79"/>
      <c r="BC12" s="19"/>
      <c r="BD12" s="19"/>
      <c r="BE12" s="19"/>
      <c r="BF12" s="19"/>
      <c r="BG12" s="78"/>
      <c r="BH12" s="24"/>
      <c r="BI12" s="17"/>
      <c r="BJ12" s="124"/>
      <c r="BK12" s="65" t="s">
        <v>181</v>
      </c>
      <c r="BL12" s="79"/>
      <c r="BM12" s="19"/>
      <c r="BN12" s="19"/>
      <c r="BO12" s="19"/>
      <c r="BP12" s="19"/>
      <c r="BQ12" s="78"/>
      <c r="BR12" s="24"/>
      <c r="BS12" s="17"/>
      <c r="BT12" s="134"/>
      <c r="CD12" s="134"/>
      <c r="CN12" s="134"/>
      <c r="CX12" s="134"/>
      <c r="DH12" s="134"/>
      <c r="DR12" s="134"/>
      <c r="EB12" s="134"/>
      <c r="EL12" s="134"/>
      <c r="EV12" s="134"/>
      <c r="FF12" s="134"/>
      <c r="FP12" s="134"/>
      <c r="FZ12" s="134"/>
      <c r="GJ12" s="134"/>
      <c r="GT12" s="134"/>
      <c r="HD12" s="134"/>
      <c r="HN12" s="134"/>
      <c r="HX12" s="134"/>
    </row>
    <row xmlns:x14ac="http://schemas.microsoft.com/office/spreadsheetml/2009/9/ac" r="13" s="276" customFormat="true" ht="18" customHeight="true" x14ac:dyDescent="0.25">
      <c r="A13" s="389" t="str">
        <f ca="true">IF(ISBLANK('Data Summary'!A15),"",'Data Summary'!A15)</f>
        <v/>
      </c>
      <c r="B13" s="265" t="s">
        <v>57</v>
      </c>
      <c r="C13" s="271" t="s">
        <v>27</v>
      </c>
      <c r="D13" s="272"/>
      <c r="E13" s="272"/>
      <c r="F13" s="272"/>
      <c r="G13" s="273"/>
      <c r="H13" s="273"/>
      <c r="I13" s="274"/>
      <c r="J13" s="255"/>
      <c r="K13" s="255"/>
      <c r="L13" s="265" t="s">
        <v>57</v>
      </c>
      <c r="M13" s="271" t="s">
        <v>27</v>
      </c>
      <c r="N13" s="272"/>
      <c r="O13" s="272"/>
      <c r="P13" s="272"/>
      <c r="Q13" s="273"/>
      <c r="R13" s="273"/>
      <c r="S13" s="274"/>
      <c r="T13" s="255"/>
      <c r="U13" s="270"/>
      <c r="V13" s="265" t="s">
        <v>57</v>
      </c>
      <c r="W13" s="271" t="s">
        <v>27</v>
      </c>
      <c r="X13" s="272"/>
      <c r="Y13" s="272"/>
      <c r="Z13" s="272"/>
      <c r="AA13" s="273"/>
      <c r="AB13" s="273"/>
      <c r="AC13" s="274"/>
      <c r="AD13" s="255"/>
      <c r="AE13" s="270"/>
      <c r="AF13" s="265" t="s">
        <v>57</v>
      </c>
      <c r="AG13" s="271" t="s">
        <v>27</v>
      </c>
      <c r="AH13" s="272"/>
      <c r="AI13" s="272"/>
      <c r="AJ13" s="272"/>
      <c r="AK13" s="273"/>
      <c r="AL13" s="273"/>
      <c r="AM13" s="274"/>
      <c r="AN13" s="255"/>
      <c r="AO13" s="270"/>
      <c r="AP13" s="265" t="s">
        <v>57</v>
      </c>
      <c r="AQ13" s="271" t="s">
        <v>27</v>
      </c>
      <c r="AR13" s="272"/>
      <c r="AS13" s="272"/>
      <c r="AT13" s="272"/>
      <c r="AU13" s="273"/>
      <c r="AV13" s="273"/>
      <c r="AW13" s="274"/>
      <c r="AX13" s="255"/>
      <c r="AY13" s="270"/>
      <c r="AZ13" s="265" t="s">
        <v>57</v>
      </c>
      <c r="BA13" s="271" t="s">
        <v>27</v>
      </c>
      <c r="BB13" s="272"/>
      <c r="BC13" s="272"/>
      <c r="BD13" s="272"/>
      <c r="BE13" s="273"/>
      <c r="BF13" s="273"/>
      <c r="BG13" s="274"/>
      <c r="BH13" s="255"/>
      <c r="BI13" s="270"/>
      <c r="BJ13" s="265" t="s">
        <v>57</v>
      </c>
      <c r="BK13" s="271" t="s">
        <v>27</v>
      </c>
      <c r="BL13" s="272"/>
      <c r="BM13" s="272"/>
      <c r="BN13" s="272"/>
      <c r="BO13" s="273"/>
      <c r="BP13" s="273"/>
      <c r="BQ13" s="274"/>
      <c r="BR13" s="255"/>
      <c r="BS13" s="270"/>
      <c r="BT13" s="275"/>
      <c r="CD13" s="275"/>
      <c r="CN13" s="275"/>
      <c r="CX13" s="275"/>
      <c r="DH13" s="275"/>
      <c r="DR13" s="275"/>
      <c r="EB13" s="275"/>
      <c r="EL13" s="275"/>
      <c r="EV13" s="275"/>
      <c r="FF13" s="275"/>
      <c r="FP13" s="275"/>
      <c r="FZ13" s="275"/>
      <c r="GJ13" s="275"/>
      <c r="GT13" s="275"/>
      <c r="HD13" s="275"/>
      <c r="HN13" s="275"/>
      <c r="HX13" s="275"/>
    </row>
    <row xmlns:x14ac="http://schemas.microsoft.com/office/spreadsheetml/2009/9/ac" r="14" x14ac:dyDescent="0.25">
      <c r="A14" s="389" t="str">
        <f ca="true">IF(ISBLANK('Data Summary'!A16),"",'Data Summary'!A16)</f>
        <v/>
      </c>
      <c r="B14" s="125" t="s">
        <v>30</v>
      </c>
      <c r="C14" s="20">
        <v>0</v>
      </c>
      <c r="D14" s="79"/>
      <c r="E14" s="45"/>
      <c r="F14" s="45"/>
      <c r="G14" s="7"/>
      <c r="H14" s="7"/>
      <c r="I14" s="26"/>
      <c r="J14" s="11"/>
      <c r="K14" s="11"/>
      <c r="L14" s="125" t="s">
        <v>30</v>
      </c>
      <c r="M14" s="20">
        <v>0</v>
      </c>
      <c r="N14" s="79"/>
      <c r="O14" s="45"/>
      <c r="P14" s="45"/>
      <c r="Q14" s="7"/>
      <c r="R14" s="7"/>
      <c r="S14" s="26"/>
      <c r="T14" s="11"/>
      <c r="U14" s="16"/>
      <c r="V14" s="125" t="s">
        <v>30</v>
      </c>
      <c r="W14" s="20">
        <v>0</v>
      </c>
      <c r="X14" s="79"/>
      <c r="Y14" s="45"/>
      <c r="Z14" s="45"/>
      <c r="AA14" s="7"/>
      <c r="AB14" s="7"/>
      <c r="AC14" s="26"/>
      <c r="AD14" s="11"/>
      <c r="AE14" s="16"/>
      <c r="AF14" s="125" t="s">
        <v>30</v>
      </c>
      <c r="AG14" s="20">
        <v>0</v>
      </c>
      <c r="AH14" s="79"/>
      <c r="AI14" s="45"/>
      <c r="AJ14" s="45"/>
      <c r="AK14" s="7"/>
      <c r="AL14" s="7"/>
      <c r="AM14" s="26"/>
      <c r="AN14" s="11"/>
      <c r="AO14" s="16"/>
      <c r="AP14" s="125" t="s">
        <v>30</v>
      </c>
      <c r="AQ14" s="20">
        <v>0</v>
      </c>
      <c r="AR14" s="79"/>
      <c r="AS14" s="45"/>
      <c r="AT14" s="45"/>
      <c r="AU14" s="7"/>
      <c r="AV14" s="7"/>
      <c r="AW14" s="26"/>
      <c r="AX14" s="11"/>
      <c r="AY14" s="16"/>
      <c r="AZ14" s="125" t="s">
        <v>30</v>
      </c>
      <c r="BA14" s="20">
        <v>0</v>
      </c>
      <c r="BB14" s="79"/>
      <c r="BC14" s="45"/>
      <c r="BD14" s="45"/>
      <c r="BE14" s="7"/>
      <c r="BF14" s="7"/>
      <c r="BG14" s="26"/>
      <c r="BH14" s="11"/>
      <c r="BI14" s="16"/>
      <c r="BJ14" s="125" t="s">
        <v>30</v>
      </c>
      <c r="BK14" s="20">
        <v>0</v>
      </c>
      <c r="BL14" s="79"/>
      <c r="BM14" s="45"/>
      <c r="BN14" s="45"/>
      <c r="BO14" s="7"/>
      <c r="BP14" s="7"/>
      <c r="BQ14" s="26"/>
      <c r="BR14" s="11"/>
      <c r="BS14" s="16"/>
    </row>
    <row xmlns:x14ac="http://schemas.microsoft.com/office/spreadsheetml/2009/9/ac" r="15" s="2" customFormat="true" x14ac:dyDescent="0.25">
      <c r="A15" s="389" t="str">
        <f ca="true">IF(ISBLANK('Data Summary'!A17),"",'Data Summary'!A17)</f>
        <v/>
      </c>
      <c r="B15" s="125" t="s">
        <v>105</v>
      </c>
      <c r="C15" s="80">
        <v>0</v>
      </c>
      <c r="D15" s="45"/>
      <c r="E15" s="45"/>
      <c r="F15" s="45"/>
      <c r="G15" s="7"/>
      <c r="H15" s="7"/>
      <c r="I15" s="26"/>
      <c r="J15" s="11"/>
      <c r="K15" s="11"/>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36"/>
      <c r="CD15" s="136"/>
      <c r="CN15" s="136"/>
      <c r="CX15" s="136"/>
      <c r="DH15" s="136"/>
      <c r="DR15" s="136"/>
      <c r="EB15" s="136"/>
      <c r="EL15" s="136"/>
      <c r="EV15" s="136"/>
      <c r="FF15" s="136"/>
      <c r="FP15" s="136"/>
      <c r="FZ15" s="136"/>
      <c r="GJ15" s="136"/>
      <c r="GT15" s="136"/>
      <c r="HD15" s="136"/>
      <c r="HN15" s="136"/>
      <c r="HX15" s="136"/>
    </row>
    <row xmlns:x14ac="http://schemas.microsoft.com/office/spreadsheetml/2009/9/ac" r="16" s="2" customFormat="true" x14ac:dyDescent="0.25">
      <c r="A16" s="389" t="str">
        <f ca="true">IF(ISBLANK('Data Summary'!A18),"",'Data Summary'!A18)</f>
        <v/>
      </c>
      <c r="B16" s="126" t="s">
        <v>170</v>
      </c>
      <c r="C16" s="21">
        <v>1</v>
      </c>
      <c r="D16" s="79">
        <f>H16</f>
        <v>53.669724770642205</v>
      </c>
      <c r="E16" s="45">
        <v>93.3</v>
      </c>
      <c r="F16" s="45">
        <v>26.4</v>
      </c>
      <c r="G16" s="7"/>
      <c r="H16" s="7">
        <f>117/218*100</f>
        <v>53.669724770642205</v>
      </c>
      <c r="I16" s="26"/>
      <c r="J16" s="11"/>
      <c r="K16" s="11"/>
      <c r="L16" s="126" t="s">
        <v>171</v>
      </c>
      <c r="M16" s="21">
        <v>1</v>
      </c>
      <c r="N16" s="79">
        <f>R16</f>
        <v>69.295774647887328</v>
      </c>
      <c r="O16" s="45">
        <f>110/114*100</f>
        <v>96.491228070175438</v>
      </c>
      <c r="P16" s="45">
        <f>136/241*100</f>
        <v>56.431535269709542</v>
      </c>
      <c r="Q16" s="7"/>
      <c r="R16" s="7">
        <f>246/355*100</f>
        <v>69.295774647887328</v>
      </c>
      <c r="S16" s="26"/>
      <c r="T16" s="11"/>
      <c r="U16" s="16"/>
      <c r="V16" s="126"/>
      <c r="W16" s="21"/>
      <c r="X16" s="79"/>
      <c r="Y16" s="45"/>
      <c r="Z16" s="45"/>
      <c r="AA16" s="7"/>
      <c r="AB16" s="7"/>
      <c r="AC16" s="26"/>
      <c r="AD16" s="11"/>
      <c r="AE16" s="16"/>
      <c r="AF16" s="126" t="s">
        <v>256</v>
      </c>
      <c r="AG16" s="21">
        <v>1</v>
      </c>
      <c r="AH16" s="79">
        <v>60.944206008583691</v>
      </c>
      <c r="AI16" s="45">
        <v>93.243243243243242</v>
      </c>
      <c r="AJ16" s="45">
        <v>45.911949685534594</v>
      </c>
      <c r="AK16" s="7"/>
      <c r="AL16" s="7">
        <v>60.944206008583691</v>
      </c>
      <c r="AM16" s="26">
        <v>69.090909090909093</v>
      </c>
      <c r="AN16" s="11"/>
      <c r="AO16" s="16"/>
      <c r="AP16" s="126"/>
      <c r="AQ16" s="21"/>
      <c r="AR16" s="79"/>
      <c r="AS16" s="45"/>
      <c r="AT16" s="45"/>
      <c r="AU16" s="7"/>
      <c r="AV16" s="7"/>
      <c r="AW16" s="26"/>
      <c r="AX16" s="11"/>
      <c r="AY16" s="16"/>
      <c r="AZ16" s="126" t="s">
        <v>263</v>
      </c>
      <c r="BA16" s="21">
        <v>1</v>
      </c>
      <c r="BB16" s="79">
        <v>55.339083311071249</v>
      </c>
      <c r="BC16" s="45"/>
      <c r="BD16" s="45"/>
      <c r="BE16" s="7"/>
      <c r="BF16" s="7"/>
      <c r="BG16" s="26"/>
      <c r="BH16" s="11"/>
      <c r="BI16" s="16"/>
      <c r="BJ16" s="126" t="s">
        <v>276</v>
      </c>
      <c r="BK16" s="21">
        <v>1</v>
      </c>
      <c r="BL16" s="79">
        <v>24.058641975308642</v>
      </c>
      <c r="BM16" s="45"/>
      <c r="BN16" s="45"/>
      <c r="BO16" s="7">
        <v>26.655409480159207</v>
      </c>
      <c r="BP16" s="7">
        <v>22.127545071306844</v>
      </c>
      <c r="BQ16" s="26"/>
      <c r="BR16" s="11"/>
      <c r="BS16" s="16"/>
      <c r="BT16" s="136"/>
      <c r="CD16" s="136"/>
      <c r="CN16" s="136"/>
      <c r="CX16" s="136"/>
      <c r="DH16" s="136"/>
      <c r="DR16" s="136"/>
      <c r="EB16" s="136"/>
      <c r="EL16" s="136"/>
      <c r="EV16" s="136"/>
      <c r="FF16" s="136"/>
      <c r="FP16" s="136"/>
      <c r="FZ16" s="136"/>
      <c r="GJ16" s="136"/>
      <c r="GT16" s="136"/>
      <c r="HD16" s="136"/>
      <c r="HN16" s="136"/>
      <c r="HX16" s="136"/>
    </row>
    <row xmlns:x14ac="http://schemas.microsoft.com/office/spreadsheetml/2009/9/ac" r="17" s="2" customFormat="true" x14ac:dyDescent="0.25">
      <c r="A17" s="389" t="str">
        <f ca="true">IF(ISBLANK('Data Summary'!A19),"",'Data Summary'!A19)</f>
        <v/>
      </c>
      <c r="B17" s="126" t="s">
        <v>189</v>
      </c>
      <c r="C17" s="22">
        <v>0.5</v>
      </c>
      <c r="D17" s="45"/>
      <c r="E17" s="7">
        <f>100-E16</f>
        <v>6.7000000000000028</v>
      </c>
      <c r="F17" s="7"/>
      <c r="G17" s="7"/>
      <c r="H17" s="7"/>
      <c r="I17" s="26"/>
      <c r="J17" s="11"/>
      <c r="K17" s="11"/>
      <c r="L17" s="126" t="s">
        <v>189</v>
      </c>
      <c r="M17" s="22">
        <v>0.5</v>
      </c>
      <c r="N17" s="45"/>
      <c r="O17" s="7">
        <f>100-O16</f>
        <v>3.5087719298245617</v>
      </c>
      <c r="P17" s="7"/>
      <c r="Q17" s="7"/>
      <c r="R17" s="7"/>
      <c r="S17" s="26"/>
      <c r="T17" s="11"/>
      <c r="U17" s="16"/>
      <c r="V17" s="126"/>
      <c r="W17" s="22"/>
      <c r="X17" s="45"/>
      <c r="Y17" s="7"/>
      <c r="Z17" s="7"/>
      <c r="AA17" s="7"/>
      <c r="AB17" s="7"/>
      <c r="AC17" s="26"/>
      <c r="AD17" s="11"/>
      <c r="AE17" s="16"/>
      <c r="AF17" s="126" t="s">
        <v>258</v>
      </c>
      <c r="AG17" s="413">
        <v>0.5</v>
      </c>
      <c r="AH17" s="45"/>
      <c r="AI17" s="45">
        <f>100-AI16</f>
        <v>6.7567567567567579</v>
      </c>
      <c r="AJ17" s="7"/>
      <c r="AK17" s="7"/>
      <c r="AL17" s="7"/>
      <c r="AM17" s="26"/>
      <c r="AN17" s="11"/>
      <c r="AO17" s="16"/>
      <c r="AP17" s="126"/>
      <c r="AQ17" s="413"/>
      <c r="AR17" s="45"/>
      <c r="AS17" s="45"/>
      <c r="AT17" s="7"/>
      <c r="AU17" s="7"/>
      <c r="AV17" s="7"/>
      <c r="AW17" s="26"/>
      <c r="AX17" s="11"/>
      <c r="AY17" s="16"/>
      <c r="AZ17" s="126"/>
      <c r="BA17" s="413"/>
      <c r="BB17" s="45"/>
      <c r="BC17" s="45"/>
      <c r="BD17" s="7"/>
      <c r="BE17" s="7"/>
      <c r="BF17" s="7"/>
      <c r="BG17" s="26"/>
      <c r="BH17" s="11"/>
      <c r="BI17" s="16"/>
      <c r="BJ17" s="126"/>
      <c r="BK17" s="413"/>
      <c r="BL17" s="45"/>
      <c r="BM17" s="45"/>
      <c r="BN17" s="7"/>
      <c r="BO17" s="7"/>
      <c r="BP17" s="7"/>
      <c r="BQ17" s="26"/>
      <c r="BR17" s="11"/>
      <c r="BS17" s="16"/>
      <c r="BT17" s="136"/>
      <c r="CD17" s="136"/>
      <c r="CN17" s="136"/>
      <c r="CX17" s="136"/>
      <c r="DH17" s="136"/>
      <c r="DR17" s="136"/>
      <c r="EB17" s="136"/>
      <c r="EL17" s="136"/>
      <c r="EV17" s="136"/>
      <c r="FF17" s="136"/>
      <c r="FP17" s="136"/>
      <c r="FZ17" s="136"/>
      <c r="GJ17" s="136"/>
      <c r="GT17" s="136"/>
      <c r="HD17" s="136"/>
      <c r="HN17" s="136"/>
      <c r="HX17" s="136"/>
    </row>
    <row xmlns:x14ac="http://schemas.microsoft.com/office/spreadsheetml/2009/9/ac" r="18" s="2" customFormat="true" x14ac:dyDescent="0.25">
      <c r="A18" s="389" t="str">
        <f ca="true">IF(ISBLANK('Data Summary'!A20),"",'Data Summary'!A20)</f>
        <v/>
      </c>
      <c r="B18" s="126"/>
      <c r="C18" s="22"/>
      <c r="D18" s="7"/>
      <c r="E18" s="7"/>
      <c r="F18" s="7"/>
      <c r="G18" s="7"/>
      <c r="H18" s="7"/>
      <c r="I18" s="26"/>
      <c r="J18" s="11"/>
      <c r="K18" s="11"/>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36"/>
      <c r="CD18" s="136"/>
      <c r="CN18" s="136"/>
      <c r="CX18" s="136"/>
      <c r="DH18" s="136"/>
      <c r="DR18" s="136"/>
      <c r="EB18" s="136"/>
      <c r="EL18" s="136"/>
      <c r="EV18" s="136"/>
      <c r="FF18" s="136"/>
      <c r="FP18" s="136"/>
      <c r="FZ18" s="136"/>
      <c r="GJ18" s="136"/>
      <c r="GT18" s="136"/>
      <c r="HD18" s="136"/>
      <c r="HN18" s="136"/>
      <c r="HX18" s="136"/>
    </row>
    <row xmlns:x14ac="http://schemas.microsoft.com/office/spreadsheetml/2009/9/ac" r="19" s="2" customFormat="true" x14ac:dyDescent="0.25">
      <c r="A19" s="389" t="str">
        <f ca="true">IF(ISBLANK('Data Summary'!A21),"",'Data Summary'!A21)</f>
        <v/>
      </c>
      <c r="B19" s="126"/>
      <c r="C19" s="22"/>
      <c r="D19" s="7"/>
      <c r="E19" s="7"/>
      <c r="F19" s="67"/>
      <c r="G19" s="7"/>
      <c r="H19" s="7"/>
      <c r="I19" s="26"/>
      <c r="J19" s="11"/>
      <c r="K19" s="11"/>
      <c r="L19" s="126"/>
      <c r="M19" s="22"/>
      <c r="N19" s="7"/>
      <c r="O19" s="7"/>
      <c r="P19" s="7"/>
      <c r="Q19" s="7"/>
      <c r="R19" s="7"/>
      <c r="S19" s="26"/>
      <c r="T19" s="11"/>
      <c r="U19" s="16"/>
      <c r="V19" s="126"/>
      <c r="W19" s="22"/>
      <c r="X19" s="7"/>
      <c r="Y19" s="7"/>
      <c r="Z19" s="7"/>
      <c r="AA19" s="7"/>
      <c r="AB19" s="7"/>
      <c r="AC19" s="26"/>
      <c r="AD19" s="11"/>
      <c r="AE19" s="16"/>
      <c r="AF19" s="126"/>
      <c r="AG19" s="22"/>
      <c r="AH19" s="7"/>
      <c r="AI19" s="7"/>
      <c r="AJ19" s="7"/>
      <c r="AK19" s="7"/>
      <c r="AL19" s="7"/>
      <c r="AM19" s="26"/>
      <c r="AN19" s="11"/>
      <c r="AO19" s="16"/>
      <c r="AP19" s="126"/>
      <c r="AQ19" s="22"/>
      <c r="AR19" s="7"/>
      <c r="AS19" s="7"/>
      <c r="AT19" s="7"/>
      <c r="AU19" s="7"/>
      <c r="AV19" s="7"/>
      <c r="AW19" s="26"/>
      <c r="AX19" s="11"/>
      <c r="AY19" s="16"/>
      <c r="AZ19" s="126"/>
      <c r="BA19" s="22"/>
      <c r="BB19" s="7"/>
      <c r="BC19" s="7"/>
      <c r="BD19" s="7"/>
      <c r="BE19" s="7"/>
      <c r="BF19" s="7"/>
      <c r="BG19" s="26"/>
      <c r="BH19" s="11"/>
      <c r="BI19" s="16"/>
      <c r="BJ19" s="126"/>
      <c r="BK19" s="22"/>
      <c r="BL19" s="7"/>
      <c r="BM19" s="7"/>
      <c r="BN19" s="7"/>
      <c r="BO19" s="7"/>
      <c r="BP19" s="7"/>
      <c r="BQ19" s="26"/>
      <c r="BR19" s="11"/>
      <c r="BS19" s="16"/>
      <c r="BT19" s="136"/>
      <c r="CD19" s="136"/>
      <c r="CN19" s="136"/>
      <c r="CX19" s="136"/>
      <c r="DH19" s="136"/>
      <c r="DR19" s="136"/>
      <c r="EB19" s="136"/>
      <c r="EL19" s="136"/>
      <c r="EV19" s="136"/>
      <c r="FF19" s="136"/>
      <c r="FP19" s="136"/>
      <c r="FZ19" s="136"/>
      <c r="GJ19" s="136"/>
      <c r="GT19" s="136"/>
      <c r="HD19" s="136"/>
      <c r="HN19" s="136"/>
      <c r="HX19" s="136"/>
    </row>
    <row xmlns:x14ac="http://schemas.microsoft.com/office/spreadsheetml/2009/9/ac" r="20" s="2" customFormat="true" x14ac:dyDescent="0.25">
      <c r="A20" s="389" t="str">
        <f ca="true">IF(ISBLANK('Data Summary'!A22),"",'Data Summary'!A22)</f>
        <v/>
      </c>
      <c r="B20" s="126"/>
      <c r="C20" s="21"/>
      <c r="D20" s="7"/>
      <c r="E20" s="67"/>
      <c r="F20" s="67"/>
      <c r="G20" s="7"/>
      <c r="H20" s="7"/>
      <c r="I20" s="26"/>
      <c r="J20" s="11"/>
      <c r="K20" s="11"/>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36"/>
      <c r="CD20" s="136"/>
      <c r="CN20" s="136"/>
      <c r="CX20" s="136"/>
      <c r="DH20" s="136"/>
      <c r="DR20" s="136"/>
      <c r="EB20" s="136"/>
      <c r="EL20" s="136"/>
      <c r="EV20" s="136"/>
      <c r="FF20" s="136"/>
      <c r="FP20" s="136"/>
      <c r="FZ20" s="136"/>
      <c r="GJ20" s="136"/>
      <c r="GT20" s="136"/>
      <c r="HD20" s="136"/>
      <c r="HN20" s="136"/>
      <c r="HX20" s="136"/>
    </row>
    <row xmlns:x14ac="http://schemas.microsoft.com/office/spreadsheetml/2009/9/ac" r="21" s="2" customFormat="true" x14ac:dyDescent="0.25">
      <c r="A21" s="389" t="str">
        <f ca="true">IF(ISBLANK('Data Summary'!A23),"",'Data Summary'!A23)</f>
        <v/>
      </c>
      <c r="B21" s="126"/>
      <c r="C21" s="21"/>
      <c r="D21" s="67"/>
      <c r="E21" s="67"/>
      <c r="F21" s="67"/>
      <c r="G21" s="67"/>
      <c r="H21" s="67"/>
      <c r="I21" s="68"/>
      <c r="J21" s="11"/>
      <c r="K21" s="11"/>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36"/>
      <c r="CD21" s="136"/>
      <c r="CN21" s="136"/>
      <c r="CX21" s="136"/>
      <c r="DH21" s="136"/>
      <c r="DR21" s="136"/>
      <c r="EB21" s="136"/>
      <c r="EL21" s="136"/>
      <c r="EV21" s="136"/>
      <c r="FF21" s="136"/>
      <c r="FP21" s="136"/>
      <c r="FZ21" s="136"/>
      <c r="GJ21" s="136"/>
      <c r="GT21" s="136"/>
      <c r="HD21" s="136"/>
      <c r="HN21" s="136"/>
      <c r="HX21" s="136"/>
    </row>
    <row xmlns:x14ac="http://schemas.microsoft.com/office/spreadsheetml/2009/9/ac" r="22" s="2" customFormat="true" x14ac:dyDescent="0.25">
      <c r="A22" s="389" t="str">
        <f ca="true">IF(ISBLANK('Data Summary'!A24),"",'Data Summary'!A24)</f>
        <v/>
      </c>
      <c r="B22" s="126"/>
      <c r="C22" s="21"/>
      <c r="D22" s="67"/>
      <c r="E22" s="67"/>
      <c r="F22" s="67"/>
      <c r="G22" s="67"/>
      <c r="H22" s="67"/>
      <c r="I22" s="68"/>
      <c r="J22" s="11"/>
      <c r="K22" s="11"/>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36"/>
      <c r="CD22" s="136"/>
      <c r="CN22" s="136"/>
      <c r="CX22" s="136"/>
      <c r="DH22" s="136"/>
      <c r="DR22" s="136"/>
      <c r="EB22" s="136"/>
      <c r="EL22" s="136"/>
      <c r="EV22" s="136"/>
      <c r="FF22" s="136"/>
      <c r="FP22" s="136"/>
      <c r="FZ22" s="136"/>
      <c r="GJ22" s="136"/>
      <c r="GT22" s="136"/>
      <c r="HD22" s="136"/>
      <c r="HN22" s="136"/>
      <c r="HX22" s="136"/>
    </row>
    <row xmlns:x14ac="http://schemas.microsoft.com/office/spreadsheetml/2009/9/ac" r="23" s="2" customFormat="true" x14ac:dyDescent="0.25">
      <c r="A23" s="389" t="str">
        <f ca="true">IF(ISBLANK('Data Summary'!A25),"",'Data Summary'!A25)</f>
        <v/>
      </c>
      <c r="B23" s="126"/>
      <c r="C23" s="21"/>
      <c r="D23" s="67"/>
      <c r="E23" s="67"/>
      <c r="F23" s="67"/>
      <c r="G23" s="67"/>
      <c r="H23" s="67"/>
      <c r="I23" s="68"/>
      <c r="J23" s="11"/>
      <c r="K23" s="11"/>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36"/>
      <c r="CD23" s="136"/>
      <c r="CN23" s="136"/>
      <c r="CX23" s="136"/>
      <c r="DH23" s="136"/>
      <c r="DR23" s="136"/>
      <c r="EB23" s="136"/>
      <c r="EL23" s="136"/>
      <c r="EV23" s="136"/>
      <c r="FF23" s="136"/>
      <c r="FP23" s="136"/>
      <c r="FZ23" s="136"/>
      <c r="GJ23" s="136"/>
      <c r="GT23" s="136"/>
      <c r="HD23" s="136"/>
      <c r="HN23" s="136"/>
      <c r="HX23" s="136"/>
    </row>
    <row xmlns:x14ac="http://schemas.microsoft.com/office/spreadsheetml/2009/9/ac" r="24" s="2" customFormat="true" x14ac:dyDescent="0.25">
      <c r="A24" s="389" t="str">
        <f ca="true">IF(ISBLANK('Data Summary'!A26),"",'Data Summary'!A26)</f>
        <v/>
      </c>
      <c r="B24" s="126"/>
      <c r="C24" s="21"/>
      <c r="D24" s="67"/>
      <c r="E24" s="67"/>
      <c r="F24" s="67"/>
      <c r="G24" s="67"/>
      <c r="H24" s="67"/>
      <c r="I24" s="68"/>
      <c r="J24" s="11"/>
      <c r="K24" s="11"/>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36"/>
      <c r="CD24" s="136"/>
      <c r="CN24" s="136"/>
      <c r="CX24" s="136"/>
      <c r="DH24" s="136"/>
      <c r="DR24" s="136"/>
      <c r="EB24" s="136"/>
      <c r="EL24" s="136"/>
      <c r="EV24" s="136"/>
      <c r="FF24" s="136"/>
      <c r="FP24" s="136"/>
      <c r="FZ24" s="136"/>
      <c r="GJ24" s="136"/>
      <c r="GT24" s="136"/>
      <c r="HD24" s="136"/>
      <c r="HN24" s="136"/>
      <c r="HX24" s="136"/>
    </row>
    <row xmlns:x14ac="http://schemas.microsoft.com/office/spreadsheetml/2009/9/ac" r="25" s="2" customFormat="true" x14ac:dyDescent="0.25">
      <c r="A25" s="389" t="str">
        <f ca="true">IF(ISBLANK('Data Summary'!A27),"",'Data Summary'!A27)</f>
        <v/>
      </c>
      <c r="B25" s="126"/>
      <c r="C25" s="21"/>
      <c r="D25" s="67"/>
      <c r="E25" s="67"/>
      <c r="F25" s="67"/>
      <c r="G25" s="67"/>
      <c r="H25" s="67"/>
      <c r="I25" s="68"/>
      <c r="J25" s="11"/>
      <c r="K25" s="11"/>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36"/>
      <c r="CD25" s="136"/>
      <c r="CN25" s="136"/>
      <c r="CX25" s="136"/>
      <c r="DH25" s="136"/>
      <c r="DR25" s="136"/>
      <c r="EB25" s="136"/>
      <c r="EL25" s="136"/>
      <c r="EV25" s="136"/>
      <c r="FF25" s="136"/>
      <c r="FP25" s="136"/>
      <c r="FZ25" s="136"/>
      <c r="GJ25" s="136"/>
      <c r="GT25" s="136"/>
      <c r="HD25" s="136"/>
      <c r="HN25" s="136"/>
      <c r="HX25" s="136"/>
    </row>
    <row xmlns:x14ac="http://schemas.microsoft.com/office/spreadsheetml/2009/9/ac" r="26" s="2" customFormat="true" x14ac:dyDescent="0.25">
      <c r="A26" s="389" t="str">
        <f ca="true">IF(ISBLANK('Data Summary'!A28),"",'Data Summary'!A28)</f>
        <v/>
      </c>
      <c r="B26" s="126"/>
      <c r="C26" s="21"/>
      <c r="D26" s="6"/>
      <c r="E26" s="6"/>
      <c r="F26" s="6"/>
      <c r="G26" s="6"/>
      <c r="H26" s="6"/>
      <c r="I26" s="27"/>
      <c r="J26" s="11"/>
      <c r="K26" s="11"/>
      <c r="L26" s="126"/>
      <c r="M26" s="23"/>
      <c r="N26" s="6"/>
      <c r="O26" s="6"/>
      <c r="P26" s="6"/>
      <c r="Q26" s="6"/>
      <c r="R26" s="6"/>
      <c r="S26" s="27"/>
      <c r="T26" s="11"/>
      <c r="U26" s="16"/>
      <c r="V26" s="126"/>
      <c r="W26" s="23"/>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36"/>
      <c r="CD26" s="136"/>
      <c r="CN26" s="136"/>
      <c r="CX26" s="136"/>
      <c r="DH26" s="136"/>
      <c r="DR26" s="136"/>
      <c r="EB26" s="136"/>
      <c r="EL26" s="136"/>
      <c r="EV26" s="136"/>
      <c r="FF26" s="136"/>
      <c r="FP26" s="136"/>
      <c r="FZ26" s="136"/>
      <c r="GJ26" s="136"/>
      <c r="GT26" s="136"/>
      <c r="HD26" s="136"/>
      <c r="HN26" s="136"/>
      <c r="HX26" s="136"/>
    </row>
    <row xmlns:x14ac="http://schemas.microsoft.com/office/spreadsheetml/2009/9/ac" r="27" s="2" customFormat="true" ht="93" customHeight="true" x14ac:dyDescent="0.25">
      <c r="A27" s="389" t="str">
        <f ca="true">IF(ISBLANK('Data Summary'!A29),"",'Data Summary'!A29)</f>
        <v/>
      </c>
      <c r="B27" s="128" t="s">
        <v>12</v>
      </c>
      <c r="C27" s="577" t="s">
        <v>190</v>
      </c>
      <c r="D27" s="579"/>
      <c r="E27" s="579"/>
      <c r="F27" s="579"/>
      <c r="G27" s="579"/>
      <c r="H27" s="579"/>
      <c r="I27" s="580"/>
      <c r="J27" s="11"/>
      <c r="K27" s="11"/>
      <c r="L27" s="128" t="s">
        <v>12</v>
      </c>
      <c r="M27" s="577" t="s">
        <v>191</v>
      </c>
      <c r="N27" s="579"/>
      <c r="O27" s="579"/>
      <c r="P27" s="579"/>
      <c r="Q27" s="579"/>
      <c r="R27" s="579"/>
      <c r="S27" s="580"/>
      <c r="T27" s="11"/>
      <c r="U27" s="16"/>
      <c r="V27" s="128" t="s">
        <v>12</v>
      </c>
      <c r="W27" s="577" t="s">
        <v>221</v>
      </c>
      <c r="X27" s="579"/>
      <c r="Y27" s="579"/>
      <c r="Z27" s="579"/>
      <c r="AA27" s="579"/>
      <c r="AB27" s="579"/>
      <c r="AC27" s="580"/>
      <c r="AD27" s="11"/>
      <c r="AE27" s="16"/>
      <c r="AF27" s="128" t="s">
        <v>12</v>
      </c>
      <c r="AG27" s="574" t="s">
        <v>257</v>
      </c>
      <c r="AH27" s="575"/>
      <c r="AI27" s="575"/>
      <c r="AJ27" s="575"/>
      <c r="AK27" s="575"/>
      <c r="AL27" s="575"/>
      <c r="AM27" s="576"/>
      <c r="AN27" s="11"/>
      <c r="AO27" s="16"/>
      <c r="AP27" s="128" t="s">
        <v>12</v>
      </c>
      <c r="AQ27" s="574" t="s">
        <v>272</v>
      </c>
      <c r="AR27" s="575"/>
      <c r="AS27" s="575"/>
      <c r="AT27" s="575"/>
      <c r="AU27" s="575"/>
      <c r="AV27" s="575"/>
      <c r="AW27" s="576"/>
      <c r="AX27" s="11"/>
      <c r="AY27" s="16"/>
      <c r="AZ27" s="128" t="s">
        <v>12</v>
      </c>
      <c r="BA27" s="574" t="s">
        <v>271</v>
      </c>
      <c r="BB27" s="575"/>
      <c r="BC27" s="575"/>
      <c r="BD27" s="575"/>
      <c r="BE27" s="575"/>
      <c r="BF27" s="575"/>
      <c r="BG27" s="576"/>
      <c r="BH27" s="11"/>
      <c r="BI27" s="16"/>
      <c r="BJ27" s="128" t="s">
        <v>12</v>
      </c>
      <c r="BK27" s="574" t="s">
        <v>277</v>
      </c>
      <c r="BL27" s="575"/>
      <c r="BM27" s="575"/>
      <c r="BN27" s="575"/>
      <c r="BO27" s="575"/>
      <c r="BP27" s="575"/>
      <c r="BQ27" s="576"/>
      <c r="BR27" s="11"/>
      <c r="BS27" s="16"/>
      <c r="BT27" s="136"/>
      <c r="CD27" s="136"/>
      <c r="CN27" s="136"/>
      <c r="CX27" s="136"/>
      <c r="DH27" s="136"/>
      <c r="DR27" s="136"/>
      <c r="EB27" s="136"/>
      <c r="EL27" s="136"/>
      <c r="EV27" s="136"/>
      <c r="FF27" s="136"/>
      <c r="FP27" s="136"/>
      <c r="FZ27" s="136"/>
      <c r="GJ27" s="136"/>
      <c r="GT27" s="136"/>
      <c r="HD27" s="136"/>
      <c r="HN27" s="136"/>
      <c r="HX27" s="136"/>
    </row>
    <row xmlns:x14ac="http://schemas.microsoft.com/office/spreadsheetml/2009/9/ac" r="28" s="2" customFormat="true" ht="15.75" customHeight="true" x14ac:dyDescent="0.25">
      <c r="A28" s="389" t="str">
        <f ca="true">IF(ISBLANK('Data Summary'!A30),"",'Data Summary'!A30)</f>
        <v/>
      </c>
      <c r="B28" s="128"/>
      <c r="C28" s="64" t="s">
        <v>120</v>
      </c>
      <c r="D28" s="112"/>
      <c r="E28" s="112"/>
      <c r="F28" s="112"/>
      <c r="G28" s="112"/>
      <c r="H28" s="112"/>
      <c r="I28" s="113"/>
      <c r="J28" s="11"/>
      <c r="K28" s="11"/>
      <c r="L28" s="128"/>
      <c r="M28" s="64" t="s">
        <v>120</v>
      </c>
      <c r="N28" s="112"/>
      <c r="O28" s="112"/>
      <c r="P28" s="112"/>
      <c r="Q28" s="112"/>
      <c r="R28" s="112"/>
      <c r="S28" s="113"/>
      <c r="T28" s="11"/>
      <c r="U28" s="16"/>
      <c r="V28" s="128"/>
      <c r="W28" s="64" t="s">
        <v>120</v>
      </c>
      <c r="X28" s="112"/>
      <c r="Y28" s="112"/>
      <c r="Z28" s="112"/>
      <c r="AA28" s="112"/>
      <c r="AB28" s="112"/>
      <c r="AC28" s="194"/>
      <c r="AD28" s="11"/>
      <c r="AE28" s="16"/>
      <c r="AF28" s="128"/>
      <c r="AG28" s="64" t="s">
        <v>120</v>
      </c>
      <c r="AH28" s="112"/>
      <c r="AI28" s="112"/>
      <c r="AJ28" s="112"/>
      <c r="AK28" s="112"/>
      <c r="AL28" s="112"/>
      <c r="AM28" s="384"/>
      <c r="AN28" s="11"/>
      <c r="AO28" s="16"/>
      <c r="AP28" s="128"/>
      <c r="AQ28" s="64" t="s">
        <v>120</v>
      </c>
      <c r="AR28" s="112"/>
      <c r="AS28" s="112"/>
      <c r="AT28" s="112"/>
      <c r="AU28" s="112"/>
      <c r="AV28" s="112"/>
      <c r="AW28" s="384"/>
      <c r="AX28" s="11"/>
      <c r="AY28" s="16"/>
      <c r="AZ28" s="128"/>
      <c r="BA28" s="64" t="s">
        <v>120</v>
      </c>
      <c r="BB28" s="112"/>
      <c r="BC28" s="112"/>
      <c r="BD28" s="112"/>
      <c r="BE28" s="112"/>
      <c r="BF28" s="112"/>
      <c r="BG28" s="418"/>
      <c r="BH28" s="11"/>
      <c r="BI28" s="16"/>
      <c r="BJ28" s="128"/>
      <c r="BK28" s="64" t="s">
        <v>120</v>
      </c>
      <c r="BL28" s="112"/>
      <c r="BM28" s="112"/>
      <c r="BN28" s="112"/>
      <c r="BO28" s="112"/>
      <c r="BP28" s="112"/>
      <c r="BQ28" s="418"/>
      <c r="BR28" s="11"/>
      <c r="BS28" s="16"/>
      <c r="BT28" s="136"/>
      <c r="CD28" s="136"/>
      <c r="CN28" s="136"/>
      <c r="CX28" s="136"/>
      <c r="DH28" s="136"/>
      <c r="DR28" s="136"/>
      <c r="EB28" s="136"/>
      <c r="EL28" s="136"/>
      <c r="EV28" s="136"/>
      <c r="FF28" s="136"/>
      <c r="FP28" s="136"/>
      <c r="FZ28" s="136"/>
      <c r="GJ28" s="136"/>
      <c r="GT28" s="136"/>
      <c r="HD28" s="136"/>
      <c r="HN28" s="136"/>
      <c r="HX28" s="136"/>
    </row>
    <row xmlns:x14ac="http://schemas.microsoft.com/office/spreadsheetml/2009/9/ac" r="29" s="2" customFormat="true" ht="15" customHeight="true" x14ac:dyDescent="0.25">
      <c r="A29" s="389" t="str">
        <f ca="true">IF(ISBLANK('Data Summary'!A31),"",'Data Summary'!A31)</f>
        <v/>
      </c>
      <c r="B29" s="128"/>
      <c r="C29" s="64" t="s">
        <v>102</v>
      </c>
      <c r="D29" s="52" t="s">
        <v>172</v>
      </c>
      <c r="E29" s="52" t="s">
        <v>166</v>
      </c>
      <c r="F29" s="52" t="s">
        <v>172</v>
      </c>
      <c r="G29" s="52"/>
      <c r="H29" s="52" t="s">
        <v>172</v>
      </c>
      <c r="I29" s="100"/>
      <c r="J29" s="11"/>
      <c r="K29" s="11"/>
      <c r="L29" s="128"/>
      <c r="M29" s="64" t="s">
        <v>102</v>
      </c>
      <c r="N29" s="52" t="s">
        <v>172</v>
      </c>
      <c r="O29" s="52" t="s">
        <v>166</v>
      </c>
      <c r="P29" s="52" t="s">
        <v>172</v>
      </c>
      <c r="Q29" s="52"/>
      <c r="R29" s="52" t="s">
        <v>172</v>
      </c>
      <c r="S29" s="100"/>
      <c r="T29" s="11"/>
      <c r="U29" s="16"/>
      <c r="V29" s="128"/>
      <c r="W29" s="64" t="s">
        <v>102</v>
      </c>
      <c r="X29" s="52"/>
      <c r="Y29" s="52"/>
      <c r="Z29" s="52"/>
      <c r="AA29" s="52"/>
      <c r="AB29" s="52"/>
      <c r="AC29" s="100"/>
      <c r="AD29" s="11"/>
      <c r="AE29" s="16"/>
      <c r="AF29" s="128"/>
      <c r="AG29" s="64" t="s">
        <v>102</v>
      </c>
      <c r="AH29" s="52" t="s">
        <v>172</v>
      </c>
      <c r="AI29" s="52" t="s">
        <v>166</v>
      </c>
      <c r="AJ29" s="52" t="s">
        <v>172</v>
      </c>
      <c r="AK29" s="52"/>
      <c r="AL29" s="52" t="s">
        <v>172</v>
      </c>
      <c r="AM29" s="100" t="s">
        <v>172</v>
      </c>
      <c r="AN29" s="11"/>
      <c r="AO29" s="16"/>
      <c r="AP29" s="128"/>
      <c r="AQ29" s="64" t="s">
        <v>102</v>
      </c>
      <c r="AR29" s="52"/>
      <c r="AS29" s="52"/>
      <c r="AT29" s="52"/>
      <c r="AU29" s="52"/>
      <c r="AV29" s="52"/>
      <c r="AW29" s="100"/>
      <c r="AX29" s="11"/>
      <c r="AY29" s="16"/>
      <c r="AZ29" s="128"/>
      <c r="BA29" s="64" t="s">
        <v>102</v>
      </c>
      <c r="BB29" s="52" t="s">
        <v>172</v>
      </c>
      <c r="BC29" s="52"/>
      <c r="BD29" s="52"/>
      <c r="BE29" s="52"/>
      <c r="BF29" s="52"/>
      <c r="BG29" s="100"/>
      <c r="BH29" s="11"/>
      <c r="BI29" s="16"/>
      <c r="BJ29" s="128"/>
      <c r="BK29" s="64" t="s">
        <v>102</v>
      </c>
      <c r="BL29" s="52" t="s">
        <v>172</v>
      </c>
      <c r="BM29" s="52"/>
      <c r="BN29" s="52"/>
      <c r="BO29" s="52" t="s">
        <v>172</v>
      </c>
      <c r="BP29" s="52" t="s">
        <v>172</v>
      </c>
      <c r="BQ29" s="100"/>
      <c r="BR29" s="11"/>
      <c r="BS29" s="16"/>
      <c r="BT29" s="136"/>
      <c r="CD29" s="136"/>
      <c r="CN29" s="136"/>
      <c r="CX29" s="136"/>
      <c r="DH29" s="136"/>
      <c r="DR29" s="136"/>
      <c r="EB29" s="136"/>
      <c r="EL29" s="136"/>
      <c r="EV29" s="136"/>
      <c r="FF29" s="136"/>
      <c r="FP29" s="136"/>
      <c r="FZ29" s="136"/>
      <c r="GJ29" s="136"/>
      <c r="GT29" s="136"/>
      <c r="HD29" s="136"/>
      <c r="HN29" s="136"/>
      <c r="HX29" s="136"/>
    </row>
    <row xmlns:x14ac="http://schemas.microsoft.com/office/spreadsheetml/2009/9/ac" r="30" s="2" customFormat="true" ht="15" customHeight="true" x14ac:dyDescent="0.25">
      <c r="A30" s="389" t="str">
        <f ca="true">IF(ISBLANK('Data Summary'!A32),"",'Data Summary'!A32)</f>
        <v/>
      </c>
      <c r="B30" s="128"/>
      <c r="C30" s="64" t="s">
        <v>127</v>
      </c>
      <c r="D30" s="52"/>
      <c r="E30" s="52"/>
      <c r="F30" s="52"/>
      <c r="G30" s="52"/>
      <c r="H30" s="52"/>
      <c r="I30" s="100"/>
      <c r="J30" s="11"/>
      <c r="K30" s="11"/>
      <c r="L30" s="128"/>
      <c r="M30" s="64" t="s">
        <v>127</v>
      </c>
      <c r="N30" s="52" t="s">
        <v>166</v>
      </c>
      <c r="O30" s="52" t="s">
        <v>166</v>
      </c>
      <c r="P30" s="52" t="s">
        <v>166</v>
      </c>
      <c r="Q30" s="52"/>
      <c r="R30" s="52" t="s">
        <v>166</v>
      </c>
      <c r="S30" s="100"/>
      <c r="T30" s="11"/>
      <c r="U30" s="16"/>
      <c r="V30" s="128"/>
      <c r="W30" s="64" t="s">
        <v>127</v>
      </c>
      <c r="X30" s="52"/>
      <c r="Y30" s="52"/>
      <c r="Z30" s="52"/>
      <c r="AA30" s="52"/>
      <c r="AB30" s="52"/>
      <c r="AC30" s="100"/>
      <c r="AD30" s="11"/>
      <c r="AE30" s="16"/>
      <c r="AF30" s="128"/>
      <c r="AG30" s="64" t="s">
        <v>127</v>
      </c>
      <c r="AH30" s="52" t="s">
        <v>166</v>
      </c>
      <c r="AI30" s="52" t="s">
        <v>166</v>
      </c>
      <c r="AJ30" s="52" t="s">
        <v>166</v>
      </c>
      <c r="AK30" s="52"/>
      <c r="AL30" s="52" t="s">
        <v>166</v>
      </c>
      <c r="AM30" s="100" t="s">
        <v>166</v>
      </c>
      <c r="AN30" s="11"/>
      <c r="AO30" s="16"/>
      <c r="AP30" s="128"/>
      <c r="AQ30" s="64" t="s">
        <v>127</v>
      </c>
      <c r="AR30" s="52"/>
      <c r="AS30" s="52"/>
      <c r="AT30" s="52"/>
      <c r="AU30" s="52"/>
      <c r="AV30" s="52"/>
      <c r="AW30" s="100"/>
      <c r="AX30" s="11"/>
      <c r="AY30" s="16"/>
      <c r="AZ30" s="128"/>
      <c r="BA30" s="64" t="s">
        <v>127</v>
      </c>
      <c r="BB30" s="52"/>
      <c r="BC30" s="52"/>
      <c r="BD30" s="52"/>
      <c r="BE30" s="52"/>
      <c r="BF30" s="52"/>
      <c r="BG30" s="100"/>
      <c r="BH30" s="11"/>
      <c r="BI30" s="16"/>
      <c r="BJ30" s="128"/>
      <c r="BK30" s="64" t="s">
        <v>127</v>
      </c>
      <c r="BL30" s="52"/>
      <c r="BM30" s="52"/>
      <c r="BN30" s="52"/>
      <c r="BO30" s="52"/>
      <c r="BP30" s="52"/>
      <c r="BQ30" s="100"/>
      <c r="BR30" s="11"/>
      <c r="BS30" s="16"/>
      <c r="BT30" s="136"/>
      <c r="CD30" s="136"/>
      <c r="CN30" s="136"/>
      <c r="CX30" s="136"/>
      <c r="DH30" s="136"/>
      <c r="DR30" s="136"/>
      <c r="EB30" s="136"/>
      <c r="EL30" s="136"/>
      <c r="EV30" s="136"/>
      <c r="FF30" s="136"/>
      <c r="FP30" s="136"/>
      <c r="FZ30" s="136"/>
      <c r="GJ30" s="136"/>
      <c r="GT30" s="136"/>
      <c r="HD30" s="136"/>
      <c r="HN30" s="136"/>
      <c r="HX30" s="136"/>
    </row>
    <row xmlns:x14ac="http://schemas.microsoft.com/office/spreadsheetml/2009/9/ac" r="31" ht="16.5" customHeight="true" x14ac:dyDescent="0.25">
      <c r="A31" s="389" t="str">
        <f ca="true">IF(ISBLANK('Data Summary'!A33),"",'Data Summary'!A33)</f>
        <v/>
      </c>
      <c r="B31" s="128"/>
      <c r="C31" s="64" t="s">
        <v>128</v>
      </c>
      <c r="D31" s="52"/>
      <c r="E31" s="52"/>
      <c r="F31" s="52"/>
      <c r="G31" s="52"/>
      <c r="H31" s="52"/>
      <c r="I31" s="100"/>
      <c r="J31" s="11"/>
      <c r="K31" s="11"/>
      <c r="L31" s="128"/>
      <c r="M31" s="64" t="s">
        <v>128</v>
      </c>
      <c r="N31" s="52"/>
      <c r="O31" s="52"/>
      <c r="P31" s="52"/>
      <c r="Q31" s="52"/>
      <c r="R31" s="52"/>
      <c r="S31" s="100"/>
      <c r="T31" s="11"/>
      <c r="U31" s="16"/>
      <c r="V31" s="128"/>
      <c r="W31" s="64" t="s">
        <v>128</v>
      </c>
      <c r="X31" s="52"/>
      <c r="Y31" s="52"/>
      <c r="Z31" s="52"/>
      <c r="AA31" s="52"/>
      <c r="AB31" s="52"/>
      <c r="AC31" s="100"/>
      <c r="AD31" s="11"/>
      <c r="AE31" s="16"/>
      <c r="AF31" s="128"/>
      <c r="AG31" s="64" t="s">
        <v>128</v>
      </c>
      <c r="AH31" s="52"/>
      <c r="AI31" s="52"/>
      <c r="AJ31" s="52"/>
      <c r="AK31" s="52"/>
      <c r="AL31" s="52"/>
      <c r="AM31" s="100"/>
      <c r="AN31" s="11"/>
      <c r="AO31" s="16"/>
      <c r="AP31" s="128"/>
      <c r="AQ31" s="64" t="s">
        <v>128</v>
      </c>
      <c r="AR31" s="52"/>
      <c r="AS31" s="52"/>
      <c r="AT31" s="52"/>
      <c r="AU31" s="52"/>
      <c r="AV31" s="52"/>
      <c r="AW31" s="100"/>
      <c r="AX31" s="11"/>
      <c r="AY31" s="16"/>
      <c r="AZ31" s="128"/>
      <c r="BA31" s="64" t="s">
        <v>128</v>
      </c>
      <c r="BB31" s="52"/>
      <c r="BC31" s="52"/>
      <c r="BD31" s="52"/>
      <c r="BE31" s="52"/>
      <c r="BF31" s="52"/>
      <c r="BG31" s="100"/>
      <c r="BH31" s="11"/>
      <c r="BI31" s="16"/>
      <c r="BJ31" s="128"/>
      <c r="BK31" s="64" t="s">
        <v>128</v>
      </c>
      <c r="BL31" s="52"/>
      <c r="BM31" s="52"/>
      <c r="BN31" s="52"/>
      <c r="BO31" s="52"/>
      <c r="BP31" s="52"/>
      <c r="BQ31" s="100"/>
      <c r="BR31" s="11"/>
      <c r="BS31" s="16"/>
    </row>
    <row xmlns:x14ac="http://schemas.microsoft.com/office/spreadsheetml/2009/9/ac" r="32" ht="16.5" customHeight="true" x14ac:dyDescent="0.25">
      <c r="A32" s="389" t="str">
        <f ca="true">IF(ISBLANK('Data Summary'!A34),"",'Data Summary'!A34)</f>
        <v/>
      </c>
      <c r="B32" s="128"/>
      <c r="C32" s="64" t="s">
        <v>103</v>
      </c>
      <c r="D32" s="52"/>
      <c r="E32" s="52"/>
      <c r="F32" s="52"/>
      <c r="G32" s="52"/>
      <c r="H32" s="52"/>
      <c r="I32" s="100"/>
      <c r="J32" s="11"/>
      <c r="K32" s="11"/>
      <c r="L32" s="128"/>
      <c r="M32" s="64" t="s">
        <v>103</v>
      </c>
      <c r="N32" s="52" t="s">
        <v>166</v>
      </c>
      <c r="O32" s="52" t="s">
        <v>166</v>
      </c>
      <c r="P32" s="52" t="s">
        <v>166</v>
      </c>
      <c r="Q32" s="52"/>
      <c r="R32" s="52" t="s">
        <v>166</v>
      </c>
      <c r="S32" s="100"/>
      <c r="T32" s="11"/>
      <c r="U32" s="16"/>
      <c r="V32" s="128"/>
      <c r="W32" s="64" t="s">
        <v>103</v>
      </c>
      <c r="X32" s="52" t="s">
        <v>166</v>
      </c>
      <c r="Y32" s="52"/>
      <c r="Z32" s="52"/>
      <c r="AA32" s="52"/>
      <c r="AB32" s="52" t="s">
        <v>166</v>
      </c>
      <c r="AC32" s="100"/>
      <c r="AD32" s="11"/>
      <c r="AE32" s="16"/>
      <c r="AF32" s="128"/>
      <c r="AG32" s="64" t="s">
        <v>103</v>
      </c>
      <c r="AH32" s="52" t="s">
        <v>166</v>
      </c>
      <c r="AI32" s="52" t="s">
        <v>166</v>
      </c>
      <c r="AJ32" s="52" t="s">
        <v>166</v>
      </c>
      <c r="AK32" s="52"/>
      <c r="AL32" s="52" t="s">
        <v>166</v>
      </c>
      <c r="AM32" s="100" t="s">
        <v>166</v>
      </c>
      <c r="AN32" s="11"/>
      <c r="AO32" s="16"/>
      <c r="AP32" s="128"/>
      <c r="AQ32" s="64" t="s">
        <v>103</v>
      </c>
      <c r="AR32" s="52"/>
      <c r="AS32" s="52"/>
      <c r="AT32" s="52"/>
      <c r="AU32" s="52"/>
      <c r="AV32" s="52"/>
      <c r="AW32" s="100"/>
      <c r="AX32" s="11"/>
      <c r="AY32" s="16"/>
      <c r="AZ32" s="128"/>
      <c r="BA32" s="64" t="s">
        <v>103</v>
      </c>
      <c r="BB32" s="52"/>
      <c r="BC32" s="52"/>
      <c r="BD32" s="52"/>
      <c r="BE32" s="52"/>
      <c r="BF32" s="52"/>
      <c r="BG32" s="100"/>
      <c r="BH32" s="11"/>
      <c r="BI32" s="16"/>
      <c r="BJ32" s="128"/>
      <c r="BK32" s="64" t="s">
        <v>103</v>
      </c>
      <c r="BL32" s="52"/>
      <c r="BM32" s="52"/>
      <c r="BN32" s="52"/>
      <c r="BO32" s="52"/>
      <c r="BP32" s="52"/>
      <c r="BQ32" s="100"/>
      <c r="BR32" s="11"/>
      <c r="BS32" s="16"/>
    </row>
    <row xmlns:x14ac="http://schemas.microsoft.com/office/spreadsheetml/2009/9/ac" r="33" ht="16.5" customHeight="true" x14ac:dyDescent="0.25">
      <c r="A33" s="389" t="str">
        <f ca="true">IF(ISBLANK('Data Summary'!A35),"",'Data Summary'!A35)</f>
        <v/>
      </c>
      <c r="B33" s="129"/>
      <c r="C33" s="12" t="s">
        <v>23</v>
      </c>
      <c r="D33" s="71"/>
      <c r="E33" s="71"/>
      <c r="F33" s="71"/>
      <c r="G33" s="72"/>
      <c r="H33" s="73"/>
      <c r="I33" s="74"/>
      <c r="J33" s="11"/>
      <c r="K33" s="11"/>
      <c r="L33" s="129"/>
      <c r="M33" s="12" t="s">
        <v>23</v>
      </c>
      <c r="N33" s="71"/>
      <c r="O33" s="10"/>
      <c r="P33" s="10"/>
      <c r="Q33" s="72"/>
      <c r="R33" s="73"/>
      <c r="S33" s="74"/>
      <c r="T33" s="11"/>
      <c r="U33" s="16"/>
      <c r="V33" s="129"/>
      <c r="W33" s="12" t="s">
        <v>23</v>
      </c>
      <c r="X33" s="71"/>
      <c r="Y33" s="10"/>
      <c r="Z33" s="10"/>
      <c r="AA33" s="72"/>
      <c r="AB33" s="73"/>
      <c r="AC33" s="74"/>
      <c r="AD33" s="11"/>
      <c r="AE33" s="16"/>
      <c r="AF33" s="129"/>
      <c r="AG33" s="12" t="s">
        <v>23</v>
      </c>
      <c r="AH33" s="71" t="s">
        <v>255</v>
      </c>
      <c r="AI33" s="10" t="s">
        <v>255</v>
      </c>
      <c r="AJ33" s="10" t="s">
        <v>255</v>
      </c>
      <c r="AK33" s="72" t="s">
        <v>255</v>
      </c>
      <c r="AL33" s="73" t="s">
        <v>255</v>
      </c>
      <c r="AM33" s="74" t="s">
        <v>255</v>
      </c>
      <c r="AN33" s="11"/>
      <c r="AO33" s="16"/>
      <c r="AP33" s="129"/>
      <c r="AQ33" s="12" t="s">
        <v>23</v>
      </c>
      <c r="AR33" s="71">
        <v>35657</v>
      </c>
      <c r="AS33" s="10" t="s">
        <v>255</v>
      </c>
      <c r="AT33" s="10" t="s">
        <v>255</v>
      </c>
      <c r="AU33" s="72">
        <v>16263</v>
      </c>
      <c r="AV33" s="73">
        <v>19394</v>
      </c>
      <c r="AW33" s="74" t="s">
        <v>255</v>
      </c>
      <c r="AX33" s="11"/>
      <c r="AY33" s="16"/>
      <c r="AZ33" s="129"/>
      <c r="BA33" s="12" t="s">
        <v>23</v>
      </c>
      <c r="BB33" s="71">
        <v>52406</v>
      </c>
      <c r="BC33" s="10" t="s">
        <v>255</v>
      </c>
      <c r="BD33" s="10" t="s">
        <v>255</v>
      </c>
      <c r="BE33" s="72" t="s">
        <v>255</v>
      </c>
      <c r="BF33" s="73" t="s">
        <v>255</v>
      </c>
      <c r="BG33" s="74" t="s">
        <v>255</v>
      </c>
      <c r="BH33" s="11"/>
      <c r="BI33" s="16"/>
      <c r="BJ33" s="129"/>
      <c r="BK33" s="12" t="s">
        <v>23</v>
      </c>
      <c r="BL33" s="71">
        <v>35657</v>
      </c>
      <c r="BM33" s="10" t="s">
        <v>255</v>
      </c>
      <c r="BN33" s="10" t="s">
        <v>255</v>
      </c>
      <c r="BO33" s="72">
        <v>16263</v>
      </c>
      <c r="BP33" s="73">
        <v>19394</v>
      </c>
      <c r="BQ33" s="74" t="s">
        <v>255</v>
      </c>
      <c r="BR33" s="11"/>
      <c r="BS33" s="16"/>
    </row>
    <row xmlns:x14ac="http://schemas.microsoft.com/office/spreadsheetml/2009/9/ac" r="34" s="3" customFormat="true" ht="16.5" customHeight="true" thickBot="true" x14ac:dyDescent="0.3">
      <c r="A34" s="389" t="str">
        <f ca="true">IF(ISBLANK('Data Summary'!A36),"",'Data Summary'!A36)</f>
        <v/>
      </c>
      <c r="B34" s="130"/>
      <c r="C34" s="28" t="s">
        <v>20</v>
      </c>
      <c r="D34" s="76">
        <f>H34</f>
        <v>218</v>
      </c>
      <c r="E34" s="76">
        <f>6+39+29+15</f>
        <v>89</v>
      </c>
      <c r="F34" s="76">
        <v>129</v>
      </c>
      <c r="G34" s="76"/>
      <c r="H34" s="76">
        <v>218</v>
      </c>
      <c r="I34" s="77"/>
      <c r="J34" s="25"/>
      <c r="K34" s="25"/>
      <c r="L34" s="130"/>
      <c r="M34" s="28" t="s">
        <v>20</v>
      </c>
      <c r="N34" s="76">
        <f>R34</f>
        <v>355</v>
      </c>
      <c r="O34" s="76">
        <v>114</v>
      </c>
      <c r="P34" s="76">
        <v>241</v>
      </c>
      <c r="Q34" s="76"/>
      <c r="R34" s="76">
        <v>355</v>
      </c>
      <c r="S34" s="83"/>
      <c r="T34" s="25"/>
      <c r="U34" s="18"/>
      <c r="V34" s="130"/>
      <c r="W34" s="28" t="s">
        <v>20</v>
      </c>
      <c r="X34" s="76"/>
      <c r="Y34" s="76"/>
      <c r="Z34" s="76"/>
      <c r="AA34" s="76"/>
      <c r="AB34" s="76"/>
      <c r="AC34" s="83"/>
      <c r="AD34" s="25"/>
      <c r="AE34" s="18"/>
      <c r="AF34" s="130"/>
      <c r="AG34" s="28" t="s">
        <v>20</v>
      </c>
      <c r="AH34" s="76">
        <v>237</v>
      </c>
      <c r="AI34" s="76">
        <v>74</v>
      </c>
      <c r="AJ34" s="76">
        <v>163</v>
      </c>
      <c r="AK34" s="76" t="s">
        <v>255</v>
      </c>
      <c r="AL34" s="76">
        <v>237</v>
      </c>
      <c r="AM34" s="83">
        <v>110</v>
      </c>
      <c r="AN34" s="25"/>
      <c r="AO34" s="18"/>
      <c r="AP34" s="130"/>
      <c r="AQ34" s="28" t="s">
        <v>20</v>
      </c>
      <c r="AR34" s="76">
        <v>19440</v>
      </c>
      <c r="AS34" s="76" t="s">
        <v>255</v>
      </c>
      <c r="AT34" s="76" t="s">
        <v>255</v>
      </c>
      <c r="AU34" s="76">
        <v>8291</v>
      </c>
      <c r="AV34" s="76">
        <v>11149</v>
      </c>
      <c r="AW34" s="83" t="s">
        <v>255</v>
      </c>
      <c r="AX34" s="25"/>
      <c r="AY34" s="18"/>
      <c r="AZ34" s="130"/>
      <c r="BA34" s="28" t="s">
        <v>20</v>
      </c>
      <c r="BB34" s="76">
        <v>52406</v>
      </c>
      <c r="BC34" s="76" t="s">
        <v>255</v>
      </c>
      <c r="BD34" s="76" t="s">
        <v>255</v>
      </c>
      <c r="BE34" s="76" t="s">
        <v>255</v>
      </c>
      <c r="BF34" s="76" t="s">
        <v>255</v>
      </c>
      <c r="BG34" s="83" t="s">
        <v>255</v>
      </c>
      <c r="BH34" s="25"/>
      <c r="BI34" s="18"/>
      <c r="BJ34" s="130"/>
      <c r="BK34" s="28" t="s">
        <v>20</v>
      </c>
      <c r="BL34" s="76">
        <v>19440</v>
      </c>
      <c r="BM34" s="76" t="s">
        <v>255</v>
      </c>
      <c r="BN34" s="76" t="s">
        <v>255</v>
      </c>
      <c r="BO34" s="76">
        <v>8291</v>
      </c>
      <c r="BP34" s="76">
        <v>11149</v>
      </c>
      <c r="BQ34" s="83" t="s">
        <v>255</v>
      </c>
      <c r="BR34" s="25"/>
      <c r="BS34" s="18"/>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89"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89"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89"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89"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89"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89"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89"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89"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89"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89"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89"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89"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89"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89"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89"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89"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89"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89"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89"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89"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89"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89"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89"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89"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89"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89"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89"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89"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89"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89"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89"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89"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89"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89"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89"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89"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89"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89"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89"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89"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89"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89"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89"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89"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89"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89"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89"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89"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89"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89"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89"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89"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89"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89"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89"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89"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89"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89"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89"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89"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89"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89"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89"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89"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89"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89"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89"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89"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89"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89"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89"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89"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89"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89"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89"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89"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89"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89"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89"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89"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89"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89"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89"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89"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89"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89"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89"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89"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89"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89"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89"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89"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89"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89"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89"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89"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89"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89"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89"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89"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89"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89"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89"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89"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89"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89"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89"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89"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89"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89"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89"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89"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89"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89"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89"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89"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89"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5"/>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5"/>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5"/>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5"/>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5"/>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5"/>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5"/>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5"/>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5"/>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5"/>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5"/>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5"/>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5"/>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5"/>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5"/>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5"/>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5"/>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5"/>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5"/>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5"/>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5"/>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5"/>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5"/>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5"/>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5"/>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5"/>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5"/>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5"/>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5"/>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5"/>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5"/>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5"/>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5"/>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5"/>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5"/>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5"/>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5"/>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5"/>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5"/>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5"/>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5"/>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5"/>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5"/>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5"/>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5"/>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5"/>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5"/>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5"/>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5"/>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5"/>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5"/>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5"/>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5"/>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5"/>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5"/>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5"/>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5"/>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5"/>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5"/>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5"/>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5"/>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5"/>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5"/>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5"/>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5"/>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5"/>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5"/>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5"/>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5"/>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5"/>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5"/>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5"/>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5"/>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5"/>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5"/>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5"/>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5"/>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5"/>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5"/>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5"/>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5"/>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5"/>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5"/>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5"/>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5"/>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5"/>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5"/>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5"/>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5"/>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5"/>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5"/>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5"/>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5"/>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5"/>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5"/>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5"/>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5"/>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5"/>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5"/>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5"/>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5"/>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5"/>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5"/>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5"/>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5"/>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5"/>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5"/>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5"/>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5"/>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5"/>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5"/>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5"/>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5"/>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5"/>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5"/>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5"/>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5"/>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5"/>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5"/>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5"/>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5"/>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5"/>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5"/>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5"/>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5"/>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5"/>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5"/>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5"/>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5"/>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5"/>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5"/>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5"/>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5"/>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5"/>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5"/>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5"/>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5"/>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5"/>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5"/>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5"/>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5"/>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5"/>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5"/>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5"/>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5"/>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5"/>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5"/>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5"/>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5"/>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5"/>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5"/>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5"/>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5"/>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5"/>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5"/>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5"/>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5"/>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5"/>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5"/>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5"/>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5"/>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5"/>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5"/>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5"/>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5"/>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5"/>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5"/>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5"/>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5"/>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5"/>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5"/>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5"/>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5"/>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5"/>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5"/>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5"/>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5"/>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5"/>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5"/>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5"/>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5"/>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5"/>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5"/>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5"/>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5"/>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5"/>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5"/>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5"/>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5"/>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5"/>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5"/>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5"/>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5"/>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5"/>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5"/>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5"/>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5"/>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5"/>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5"/>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5"/>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5"/>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5"/>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5"/>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5"/>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5"/>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5"/>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5"/>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5"/>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5"/>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5"/>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5"/>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5"/>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5"/>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5"/>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5"/>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5"/>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5"/>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5"/>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5"/>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5"/>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5"/>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5"/>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5"/>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5"/>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5"/>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5"/>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5"/>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5"/>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5"/>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5"/>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5"/>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5"/>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5"/>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5"/>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5"/>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5"/>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5"/>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5"/>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5"/>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5"/>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5"/>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5"/>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5"/>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5"/>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5"/>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5"/>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5"/>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5"/>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5"/>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5"/>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5"/>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5"/>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5"/>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5"/>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5"/>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5"/>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5"/>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5"/>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5"/>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5"/>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5"/>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5"/>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5"/>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5"/>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5"/>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5"/>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5"/>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5"/>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5"/>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5"/>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5"/>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5"/>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5"/>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5"/>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5"/>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5"/>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5"/>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5"/>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5"/>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5"/>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5"/>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5"/>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5"/>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5"/>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5"/>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5"/>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5"/>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5"/>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5"/>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5"/>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5"/>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5"/>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5"/>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5"/>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5"/>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5"/>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5"/>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5"/>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5"/>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5"/>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5"/>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5"/>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5"/>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5"/>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5"/>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5"/>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5"/>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5"/>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5"/>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5"/>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5"/>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5"/>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5"/>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5"/>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5"/>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5"/>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5"/>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5"/>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5"/>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5"/>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5"/>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5"/>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5"/>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5"/>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5"/>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5"/>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5"/>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5"/>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5"/>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5"/>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5"/>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5"/>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5"/>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5"/>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5"/>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5"/>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5"/>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5"/>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5"/>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5"/>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5"/>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5"/>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5"/>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5"/>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5"/>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5"/>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5"/>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5"/>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5"/>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5"/>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5"/>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5"/>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5"/>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5"/>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5"/>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5"/>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5"/>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5"/>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5"/>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5"/>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5"/>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5"/>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5"/>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5"/>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5"/>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5"/>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5"/>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5"/>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5"/>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5"/>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5"/>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5"/>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5"/>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5"/>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5"/>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5"/>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5"/>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5"/>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5"/>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5"/>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5"/>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5"/>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5"/>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5"/>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5"/>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5"/>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5"/>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5"/>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5"/>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5"/>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5"/>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5"/>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5"/>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5"/>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5"/>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5"/>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5"/>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5"/>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5"/>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5"/>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5"/>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5"/>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5"/>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5"/>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5"/>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5"/>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5"/>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5"/>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5"/>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5"/>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5"/>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5"/>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5"/>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5"/>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5"/>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5"/>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5"/>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5"/>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5"/>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5"/>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5"/>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5"/>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5"/>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5"/>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5"/>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5"/>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5"/>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5"/>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5"/>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5"/>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5"/>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5"/>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5"/>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5"/>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5"/>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5"/>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5"/>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5"/>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5"/>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5"/>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5"/>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5"/>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5"/>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5"/>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5"/>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5"/>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5"/>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5"/>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5"/>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5"/>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5"/>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5"/>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5"/>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5"/>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5"/>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5"/>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5"/>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5"/>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5"/>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5"/>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5"/>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5"/>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5"/>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5"/>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5"/>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5"/>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5"/>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5"/>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5"/>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5"/>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5"/>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85"/>
      <c r="B623" s="131"/>
      <c r="L623" s="131"/>
      <c r="V623" s="131"/>
      <c r="AF623" s="131"/>
      <c r="AP623" s="131"/>
      <c r="AZ623" s="131"/>
      <c r="BA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85"/>
      <c r="B624" s="131"/>
      <c r="L624" s="131"/>
      <c r="V624" s="131"/>
      <c r="AF624" s="131"/>
      <c r="AP624" s="131"/>
      <c r="AZ624" s="131"/>
      <c r="BA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85"/>
      <c r="B625" s="131"/>
      <c r="L625" s="131"/>
      <c r="V625" s="131"/>
      <c r="AF625" s="131"/>
      <c r="AP625" s="131"/>
      <c r="AZ625" s="131"/>
      <c r="BA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85"/>
      <c r="B626" s="131"/>
      <c r="L626" s="131"/>
      <c r="V626" s="131"/>
      <c r="AF626" s="131"/>
      <c r="AP626" s="131"/>
      <c r="AZ626" s="131"/>
      <c r="BA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85"/>
      <c r="B627" s="131"/>
      <c r="L627" s="131"/>
      <c r="V627" s="131"/>
      <c r="AF627" s="131"/>
      <c r="AP627" s="131"/>
      <c r="AZ627" s="131"/>
      <c r="BA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85"/>
      <c r="B628" s="131"/>
      <c r="L628" s="131"/>
      <c r="V628" s="131"/>
      <c r="AF628" s="131"/>
      <c r="AP628" s="131"/>
      <c r="AZ628" s="131"/>
      <c r="BA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85"/>
      <c r="B629" s="131"/>
      <c r="L629" s="131"/>
      <c r="V629" s="131"/>
      <c r="AF629" s="131"/>
      <c r="AP629" s="131"/>
      <c r="AZ629" s="131"/>
      <c r="BA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85"/>
      <c r="B630" s="131"/>
      <c r="L630" s="131"/>
      <c r="V630" s="131"/>
      <c r="AF630" s="131"/>
      <c r="AP630" s="131"/>
      <c r="AZ630" s="131"/>
      <c r="BA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85"/>
      <c r="B631" s="131"/>
      <c r="L631" s="131"/>
      <c r="V631" s="131"/>
      <c r="AF631" s="131"/>
      <c r="AP631" s="131"/>
      <c r="AZ631" s="131"/>
      <c r="BA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85"/>
      <c r="B632" s="131"/>
      <c r="L632" s="131"/>
      <c r="V632" s="131"/>
      <c r="AF632" s="131"/>
      <c r="AP632" s="131"/>
      <c r="AZ632" s="131"/>
      <c r="BA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85"/>
      <c r="B633" s="131"/>
      <c r="L633" s="131"/>
      <c r="V633" s="131"/>
      <c r="AF633" s="131"/>
      <c r="AP633" s="131"/>
      <c r="AZ633" s="131"/>
      <c r="BA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85"/>
      <c r="B634" s="131"/>
      <c r="L634" s="131"/>
      <c r="V634" s="131"/>
      <c r="AF634" s="131"/>
      <c r="AP634" s="131"/>
      <c r="AZ634" s="131"/>
      <c r="BA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85"/>
      <c r="B635" s="131"/>
      <c r="L635" s="131"/>
      <c r="V635" s="131"/>
      <c r="AF635" s="131"/>
      <c r="AP635" s="131"/>
      <c r="AZ635" s="131"/>
      <c r="BA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85"/>
      <c r="B636" s="131"/>
      <c r="L636" s="131"/>
      <c r="V636" s="131"/>
      <c r="AF636" s="131"/>
      <c r="AP636" s="131"/>
      <c r="AZ636" s="131"/>
      <c r="BA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85"/>
      <c r="B637" s="131"/>
      <c r="L637" s="131"/>
      <c r="V637" s="131"/>
      <c r="AF637" s="131"/>
      <c r="AP637" s="131"/>
      <c r="AZ637" s="131"/>
      <c r="BA637" s="131"/>
      <c r="BJ637" s="131"/>
      <c r="BT637" s="131"/>
      <c r="CD637" s="131"/>
      <c r="CN637" s="131"/>
      <c r="CX637" s="131"/>
      <c r="DH637" s="131"/>
      <c r="DR637" s="131"/>
      <c r="EB637" s="131"/>
      <c r="EL637" s="131"/>
      <c r="EV637" s="131"/>
      <c r="FF637" s="131"/>
      <c r="FP637" s="131"/>
      <c r="FZ637" s="131"/>
      <c r="GJ637" s="131"/>
      <c r="GT637" s="131"/>
      <c r="HD637" s="131"/>
      <c r="HN637" s="131"/>
      <c r="HX637" s="131"/>
    </row>
    <row xmlns:x14ac="http://schemas.microsoft.com/office/spreadsheetml/2009/9/ac" r="638" s="3" customFormat="true" x14ac:dyDescent="0.25">
      <c r="A638" s="385"/>
      <c r="B638" s="131"/>
      <c r="L638" s="131"/>
      <c r="V638" s="131"/>
      <c r="AF638" s="131"/>
      <c r="AP638" s="131"/>
      <c r="AZ638" s="131"/>
      <c r="BA638" s="131"/>
      <c r="BJ638" s="131"/>
      <c r="BT638" s="131"/>
      <c r="CD638" s="131"/>
      <c r="CN638" s="131"/>
      <c r="CX638" s="131"/>
      <c r="DH638" s="131"/>
      <c r="DR638" s="131"/>
      <c r="EB638" s="131"/>
      <c r="EL638" s="131"/>
      <c r="EV638" s="131"/>
      <c r="FF638" s="131"/>
      <c r="FP638" s="131"/>
      <c r="FZ638" s="131"/>
      <c r="GJ638" s="131"/>
      <c r="GT638" s="131"/>
      <c r="HD638" s="131"/>
      <c r="HN638" s="131"/>
      <c r="HX638" s="131"/>
    </row>
    <row xmlns:x14ac="http://schemas.microsoft.com/office/spreadsheetml/2009/9/ac" r="639" s="3" customFormat="true" x14ac:dyDescent="0.25">
      <c r="A639" s="385"/>
      <c r="B639" s="131"/>
      <c r="L639" s="131"/>
      <c r="V639" s="131"/>
      <c r="AF639" s="131"/>
      <c r="AP639" s="131"/>
      <c r="AZ639" s="131"/>
      <c r="BA639" s="131"/>
      <c r="BJ639" s="131"/>
      <c r="BT639" s="131"/>
      <c r="CD639" s="131"/>
      <c r="CN639" s="131"/>
      <c r="CX639" s="131"/>
      <c r="DH639" s="131"/>
      <c r="DR639" s="131"/>
      <c r="EB639" s="131"/>
      <c r="EL639" s="131"/>
      <c r="EV639" s="131"/>
      <c r="FF639" s="131"/>
      <c r="FP639" s="131"/>
      <c r="FZ639" s="131"/>
      <c r="GJ639" s="131"/>
      <c r="GT639" s="131"/>
      <c r="HD639" s="131"/>
      <c r="HN639" s="131"/>
      <c r="HX639" s="131"/>
    </row>
    <row xmlns:x14ac="http://schemas.microsoft.com/office/spreadsheetml/2009/9/ac" r="640" s="3" customFormat="true" x14ac:dyDescent="0.25">
      <c r="A640" s="385"/>
      <c r="B640" s="131"/>
      <c r="L640" s="131"/>
      <c r="V640" s="131"/>
      <c r="AF640" s="131"/>
      <c r="AP640" s="131"/>
      <c r="AZ640" s="131"/>
      <c r="BA640" s="131"/>
      <c r="BJ640" s="131"/>
      <c r="BT640" s="131"/>
      <c r="CD640" s="131"/>
      <c r="CN640" s="131"/>
      <c r="CX640" s="131"/>
      <c r="DH640" s="131"/>
      <c r="DR640" s="131"/>
      <c r="EB640" s="131"/>
      <c r="EL640" s="131"/>
      <c r="EV640" s="131"/>
      <c r="FF640" s="131"/>
      <c r="FP640" s="131"/>
      <c r="FZ640" s="131"/>
      <c r="GJ640" s="131"/>
      <c r="GT640" s="131"/>
      <c r="HD640" s="131"/>
      <c r="HN640" s="131"/>
      <c r="HX640" s="131"/>
    </row>
  </sheetData>
  <mergeCells count="8">
    <mergeCell ref="A2:A3"/>
    <mergeCell ref="AG27:AM27"/>
    <mergeCell ref="AQ27:AW27"/>
    <mergeCell ref="BK27:BQ27"/>
    <mergeCell ref="BA27:BG27"/>
    <mergeCell ref="C27:I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2024-04-24T06:13:22Z</dcterms:modified>
</cp:coreProperties>
</file>